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администрация\питание\2024-2025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7" i="1" l="1"/>
  <c r="A207" i="1"/>
  <c r="L206" i="1"/>
  <c r="J206" i="1"/>
  <c r="I206" i="1"/>
  <c r="H206" i="1"/>
  <c r="G206" i="1"/>
  <c r="F206" i="1"/>
  <c r="B197" i="1"/>
  <c r="A197" i="1"/>
  <c r="L196" i="1"/>
  <c r="L207" i="1" s="1"/>
  <c r="J196" i="1"/>
  <c r="J207" i="1" s="1"/>
  <c r="I196" i="1"/>
  <c r="H196" i="1"/>
  <c r="H207" i="1" s="1"/>
  <c r="G196" i="1"/>
  <c r="G207" i="1" s="1"/>
  <c r="F196" i="1"/>
  <c r="F207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F175" i="1"/>
  <c r="F186" i="1" s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J167" i="1" s="1"/>
  <c r="I156" i="1"/>
  <c r="I167" i="1" s="1"/>
  <c r="H156" i="1"/>
  <c r="H167" i="1" s="1"/>
  <c r="G156" i="1"/>
  <c r="G167" i="1" s="1"/>
  <c r="F156" i="1"/>
  <c r="F167" i="1" s="1"/>
  <c r="B147" i="1"/>
  <c r="A147" i="1"/>
  <c r="L146" i="1"/>
  <c r="J146" i="1"/>
  <c r="I146" i="1"/>
  <c r="H146" i="1"/>
  <c r="G146" i="1"/>
  <c r="F146" i="1"/>
  <c r="B137" i="1"/>
  <c r="A137" i="1"/>
  <c r="L136" i="1"/>
  <c r="L147" i="1" s="1"/>
  <c r="J136" i="1"/>
  <c r="J147" i="1" s="1"/>
  <c r="I136" i="1"/>
  <c r="I147" i="1" s="1"/>
  <c r="H136" i="1"/>
  <c r="H147" i="1" s="1"/>
  <c r="G136" i="1"/>
  <c r="G147" i="1" s="1"/>
  <c r="F136" i="1"/>
  <c r="F147" i="1" s="1"/>
  <c r="B127" i="1"/>
  <c r="A127" i="1"/>
  <c r="L126" i="1"/>
  <c r="J126" i="1"/>
  <c r="I126" i="1"/>
  <c r="H126" i="1"/>
  <c r="G126" i="1"/>
  <c r="F126" i="1"/>
  <c r="B117" i="1"/>
  <c r="A117" i="1"/>
  <c r="L127" i="1"/>
  <c r="J127" i="1"/>
  <c r="I127" i="1"/>
  <c r="H127" i="1"/>
  <c r="G127" i="1"/>
  <c r="F127" i="1"/>
  <c r="B106" i="1"/>
  <c r="A106" i="1"/>
  <c r="L105" i="1"/>
  <c r="J105" i="1"/>
  <c r="I105" i="1"/>
  <c r="H105" i="1"/>
  <c r="G105" i="1"/>
  <c r="F105" i="1"/>
  <c r="B96" i="1"/>
  <c r="A96" i="1"/>
  <c r="L95" i="1"/>
  <c r="J95" i="1"/>
  <c r="J106" i="1" s="1"/>
  <c r="I95" i="1"/>
  <c r="I106" i="1" s="1"/>
  <c r="H95" i="1"/>
  <c r="H106" i="1" s="1"/>
  <c r="G95" i="1"/>
  <c r="G106" i="1" s="1"/>
  <c r="F95" i="1"/>
  <c r="F106" i="1" s="1"/>
  <c r="B87" i="1"/>
  <c r="A87" i="1"/>
  <c r="L86" i="1"/>
  <c r="J86" i="1"/>
  <c r="I86" i="1"/>
  <c r="H86" i="1"/>
  <c r="G86" i="1"/>
  <c r="F86" i="1"/>
  <c r="B77" i="1"/>
  <c r="A77" i="1"/>
  <c r="L76" i="1"/>
  <c r="L87" i="1" s="1"/>
  <c r="J76" i="1"/>
  <c r="J87" i="1" s="1"/>
  <c r="I76" i="1"/>
  <c r="H76" i="1"/>
  <c r="H87" i="1" s="1"/>
  <c r="G76" i="1"/>
  <c r="G87" i="1" s="1"/>
  <c r="F76" i="1"/>
  <c r="F87" i="1" s="1"/>
  <c r="B67" i="1"/>
  <c r="A67" i="1"/>
  <c r="L66" i="1"/>
  <c r="J66" i="1"/>
  <c r="I66" i="1"/>
  <c r="H66" i="1"/>
  <c r="G66" i="1"/>
  <c r="F66" i="1"/>
  <c r="B57" i="1"/>
  <c r="A57" i="1"/>
  <c r="L56" i="1"/>
  <c r="L67" i="1" s="1"/>
  <c r="J56" i="1"/>
  <c r="J67" i="1" s="1"/>
  <c r="I56" i="1"/>
  <c r="I67" i="1" s="1"/>
  <c r="H56" i="1"/>
  <c r="H67" i="1" s="1"/>
  <c r="G56" i="1"/>
  <c r="F56" i="1"/>
  <c r="F67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G67" i="1" l="1"/>
  <c r="L106" i="1"/>
  <c r="I207" i="1"/>
  <c r="I87" i="1"/>
  <c r="G186" i="1"/>
  <c r="F208" i="1"/>
  <c r="G208" i="1"/>
  <c r="H208" i="1"/>
  <c r="J208" i="1"/>
  <c r="I208" i="1" l="1"/>
</calcChain>
</file>

<file path=xl/sharedStrings.xml><?xml version="1.0" encoding="utf-8"?>
<sst xmlns="http://schemas.openxmlformats.org/spreadsheetml/2006/main" count="264" uniqueCount="80">
  <si>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</si>
  <si>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</si>
  <si>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</si>
  <si>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</si>
  <si>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</si>
  <si>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</si>
  <si>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</si>
  <si>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</si>
  <si>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</si>
  <si>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</si>
  <si>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</si>
  <si>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</si>
  <si>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</si>
  <si>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</si>
  <si>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</si>
  <si>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</si>
  <si>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</si>
  <si>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</si>
  <si>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</si>
  <si>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</si>
  <si>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</si>
  <si>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</si>
  <si>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</si>
  <si>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</si>
  <si>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</si>
  <si>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</si>
  <si>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</si>
  <si>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</si>
  <si>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</si>
  <si>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</si>
  <si>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</si>
  <si>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</si>
  <si>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</si>
  <si>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</si>
  <si>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</si>
  <si>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</si>
  <si>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</si>
  <si>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</si>
  <si>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</si>
  <si>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</si>
  <si>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с сыром</t>
  </si>
  <si>
    <t>какао с молоком</t>
  </si>
  <si>
    <t>Хлеб ржано-пшеничный</t>
  </si>
  <si>
    <t>батон</t>
  </si>
  <si>
    <t>огурец свежий нарезка</t>
  </si>
  <si>
    <t>нарезка</t>
  </si>
  <si>
    <t>тефтели с соусом</t>
  </si>
  <si>
    <t>90/30</t>
  </si>
  <si>
    <t>кампот из свежих яблок</t>
  </si>
  <si>
    <t>каша гречневая рассыпчатая</t>
  </si>
  <si>
    <t>Хлеб пшеничный</t>
  </si>
  <si>
    <t>котлета рыбная</t>
  </si>
  <si>
    <t>напиток апельсиновый</t>
  </si>
  <si>
    <t>пюре картофельное</t>
  </si>
  <si>
    <t>соус томатный</t>
  </si>
  <si>
    <t>котлеты рубленные из птицы</t>
  </si>
  <si>
    <t>чай с сахаром</t>
  </si>
  <si>
    <t>рис отварной с маслом сливочным</t>
  </si>
  <si>
    <t>огурец соленый</t>
  </si>
  <si>
    <t>каша пшенная молочная с маслом сливочным</t>
  </si>
  <si>
    <t>200/5</t>
  </si>
  <si>
    <t>кофейный напиток</t>
  </si>
  <si>
    <t>бутерброд с сыром</t>
  </si>
  <si>
    <t>мандарин</t>
  </si>
  <si>
    <t>заккуска</t>
  </si>
  <si>
    <t>плов из птицы</t>
  </si>
  <si>
    <t>чай с сахаром и лимоном</t>
  </si>
  <si>
    <t>фрикадельки мясные в соусе</t>
  </si>
  <si>
    <t>напиток лимонный</t>
  </si>
  <si>
    <t>150/5</t>
  </si>
  <si>
    <t>котлеты Рябушка</t>
  </si>
  <si>
    <t>пюре картофельное с маслом сливочным</t>
  </si>
  <si>
    <t>омлет натуральный</t>
  </si>
  <si>
    <t>йогурт</t>
  </si>
  <si>
    <t xml:space="preserve">бутерброд с маслом </t>
  </si>
  <si>
    <t>каша рисовая вязкая</t>
  </si>
  <si>
    <t>бутерброды с маслом и повидлом</t>
  </si>
  <si>
    <t>яблоко</t>
  </si>
  <si>
    <t>МОКУ СОШ им. С.С.Ракитиной г. Мураши</t>
  </si>
  <si>
    <t>Каева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</si>
</sst>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5" borderId="1" xfId="0" applyFill="1" applyBorder="1"/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1" fontId="0" fillId="4" borderId="2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8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F214" sqref="F2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78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79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6">
        <v>200</v>
      </c>
      <c r="G6" s="59">
        <v>10.8</v>
      </c>
      <c r="H6" s="59">
        <v>11.4</v>
      </c>
      <c r="I6" s="62">
        <v>40.200000000000003</v>
      </c>
      <c r="J6" s="59">
        <v>306.60000000000002</v>
      </c>
      <c r="K6" s="66">
        <v>210</v>
      </c>
      <c r="L6" s="39"/>
    </row>
    <row r="7" spans="1:12" ht="14.4" x14ac:dyDescent="0.3">
      <c r="A7" s="23"/>
      <c r="B7" s="15"/>
      <c r="C7" s="11"/>
      <c r="D7" s="7" t="s">
        <v>22</v>
      </c>
      <c r="E7" s="51" t="s">
        <v>41</v>
      </c>
      <c r="F7" s="57">
        <v>200</v>
      </c>
      <c r="G7" s="60">
        <v>3.9</v>
      </c>
      <c r="H7" s="60">
        <v>3.2</v>
      </c>
      <c r="I7" s="63">
        <v>24.4</v>
      </c>
      <c r="J7" s="60">
        <v>142.1</v>
      </c>
      <c r="K7" s="53">
        <v>433</v>
      </c>
      <c r="L7" s="41"/>
    </row>
    <row r="8" spans="1:12" ht="14.4" x14ac:dyDescent="0.3">
      <c r="A8" s="23"/>
      <c r="B8" s="15"/>
      <c r="C8" s="11"/>
      <c r="D8" s="7" t="s">
        <v>23</v>
      </c>
      <c r="E8" s="51" t="s">
        <v>42</v>
      </c>
      <c r="F8" s="57">
        <v>20</v>
      </c>
      <c r="G8" s="60">
        <v>1.3</v>
      </c>
      <c r="H8" s="60">
        <v>0.2</v>
      </c>
      <c r="I8" s="63">
        <v>8.5</v>
      </c>
      <c r="J8" s="60">
        <v>40.799999999999997</v>
      </c>
      <c r="K8" s="53"/>
      <c r="L8" s="41"/>
    </row>
    <row r="9" spans="1:12" ht="14.4" x14ac:dyDescent="0.3">
      <c r="A9" s="23"/>
      <c r="B9" s="15"/>
      <c r="C9" s="11"/>
      <c r="D9" s="53" t="s">
        <v>29</v>
      </c>
      <c r="E9" s="51"/>
      <c r="F9" s="57"/>
      <c r="G9" s="60"/>
      <c r="H9" s="60"/>
      <c r="I9" s="63"/>
      <c r="J9" s="60"/>
      <c r="K9" s="42"/>
      <c r="L9" s="41"/>
    </row>
    <row r="10" spans="1:12" ht="15" thickBot="1" x14ac:dyDescent="0.35">
      <c r="A10" s="23"/>
      <c r="B10" s="15"/>
      <c r="C10" s="11"/>
      <c r="D10" s="54" t="s">
        <v>23</v>
      </c>
      <c r="E10" s="52" t="s">
        <v>43</v>
      </c>
      <c r="F10" s="58">
        <v>30</v>
      </c>
      <c r="G10" s="61">
        <v>2.4</v>
      </c>
      <c r="H10" s="61">
        <v>0.3</v>
      </c>
      <c r="I10" s="64">
        <v>14.7</v>
      </c>
      <c r="J10" s="61">
        <v>71.400000000000006</v>
      </c>
      <c r="K10" s="42"/>
      <c r="L10" s="41"/>
    </row>
    <row r="11" spans="1:12" ht="14.4" x14ac:dyDescent="0.3">
      <c r="A11" s="23"/>
      <c r="B11" s="15"/>
      <c r="C11" s="11"/>
      <c r="D11" s="55" t="s">
        <v>24</v>
      </c>
      <c r="E11" s="50"/>
      <c r="F11" s="56"/>
      <c r="G11" s="56"/>
      <c r="H11" s="56"/>
      <c r="I11" s="65"/>
      <c r="J11" s="56"/>
      <c r="K11" s="42"/>
      <c r="L11" s="41"/>
    </row>
    <row r="12" spans="1:12" ht="14.4" x14ac:dyDescent="0.3">
      <c r="A12" s="23"/>
      <c r="B12" s="15"/>
      <c r="C12" s="11"/>
      <c r="D12" s="53" t="s">
        <v>45</v>
      </c>
      <c r="E12" s="51" t="s">
        <v>44</v>
      </c>
      <c r="F12" s="57">
        <v>60</v>
      </c>
      <c r="G12" s="60">
        <v>0.5</v>
      </c>
      <c r="H12" s="60">
        <v>0.1</v>
      </c>
      <c r="I12" s="63">
        <v>1.5</v>
      </c>
      <c r="J12" s="60">
        <v>8.4</v>
      </c>
      <c r="K12" s="42"/>
      <c r="L12" s="41"/>
    </row>
    <row r="13" spans="1:12" ht="14.4" x14ac:dyDescent="0.3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25" customHeight="1" x14ac:dyDescent="0.3">
      <c r="A14" s="24"/>
      <c r="B14" s="17"/>
      <c r="C14" s="8"/>
      <c r="D14" s="18" t="s">
        <v>33</v>
      </c>
      <c r="E14" s="9"/>
      <c r="F14" s="19">
        <f>SUM(F6:F13)</f>
        <v>510</v>
      </c>
      <c r="G14" s="19">
        <f t="shared" ref="G14:J14" si="0">SUM(G6:G13)</f>
        <v>18.899999999999999</v>
      </c>
      <c r="H14" s="19">
        <f t="shared" si="0"/>
        <v>15.200000000000001</v>
      </c>
      <c r="I14" s="19">
        <f t="shared" si="0"/>
        <v>89.3</v>
      </c>
      <c r="J14" s="19">
        <f t="shared" si="0"/>
        <v>569.30000000000007</v>
      </c>
      <c r="K14" s="25"/>
      <c r="L14" s="19">
        <f t="shared" ref="L14" si="1">SUM(L6:L13)</f>
        <v>0</v>
      </c>
    </row>
    <row r="15" spans="1:12" ht="14.4" hidden="1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4.4" hidden="1" x14ac:dyDescent="0.3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4.4" hidden="1" x14ac:dyDescent="0.3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4.4" hidden="1" x14ac:dyDescent="0.3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4.4" hidden="1" x14ac:dyDescent="0.3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4.4" hidden="1" x14ac:dyDescent="0.3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4.4" hidden="1" x14ac:dyDescent="0.3">
      <c r="A21" s="23"/>
      <c r="B21" s="15"/>
      <c r="C21" s="11"/>
      <c r="D21" s="7" t="s">
        <v>32</v>
      </c>
      <c r="E21" s="40"/>
      <c r="F21" s="41"/>
      <c r="G21" s="41"/>
      <c r="H21" s="41"/>
      <c r="I21" s="41"/>
      <c r="J21" s="41"/>
      <c r="K21" s="42"/>
      <c r="L21" s="41"/>
    </row>
    <row r="22" spans="1:12" ht="14.4" hidden="1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3.5" hidden="1" customHeight="1" x14ac:dyDescent="0.3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hidden="1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70" t="s">
        <v>4</v>
      </c>
      <c r="D25" s="71"/>
      <c r="E25" s="31"/>
      <c r="F25" s="32">
        <f>F14+F24</f>
        <v>510</v>
      </c>
      <c r="G25" s="32">
        <f t="shared" ref="G25:J25" si="4">G14+G24</f>
        <v>18.899999999999999</v>
      </c>
      <c r="H25" s="32">
        <f t="shared" si="4"/>
        <v>15.200000000000001</v>
      </c>
      <c r="I25" s="32">
        <f t="shared" si="4"/>
        <v>89.3</v>
      </c>
      <c r="J25" s="32">
        <f t="shared" si="4"/>
        <v>569.30000000000007</v>
      </c>
      <c r="K25" s="32"/>
      <c r="L25" s="32">
        <f t="shared" ref="L25" si="5">L14+L24</f>
        <v>0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50" t="s">
        <v>46</v>
      </c>
      <c r="F26" s="67" t="s">
        <v>47</v>
      </c>
      <c r="G26" s="59">
        <v>10.6</v>
      </c>
      <c r="H26" s="59">
        <v>17.899999999999999</v>
      </c>
      <c r="I26" s="62">
        <v>11.6</v>
      </c>
      <c r="J26" s="56">
        <v>244.3</v>
      </c>
      <c r="K26" s="66">
        <v>284</v>
      </c>
      <c r="L26" s="39"/>
    </row>
    <row r="27" spans="1:12" ht="14.4" x14ac:dyDescent="0.3">
      <c r="A27" s="14"/>
      <c r="B27" s="15"/>
      <c r="C27" s="11"/>
      <c r="D27" s="7" t="s">
        <v>22</v>
      </c>
      <c r="E27" s="51" t="s">
        <v>48</v>
      </c>
      <c r="F27" s="57">
        <v>200</v>
      </c>
      <c r="G27" s="60">
        <v>0.2</v>
      </c>
      <c r="H27" s="60">
        <v>0.2</v>
      </c>
      <c r="I27" s="63">
        <v>27.9</v>
      </c>
      <c r="J27" s="60">
        <v>115</v>
      </c>
      <c r="K27" s="53">
        <v>394</v>
      </c>
      <c r="L27" s="41"/>
    </row>
    <row r="28" spans="1:12" ht="14.4" x14ac:dyDescent="0.3">
      <c r="A28" s="14"/>
      <c r="B28" s="15"/>
      <c r="C28" s="11"/>
      <c r="D28" s="7" t="s">
        <v>23</v>
      </c>
      <c r="E28" s="51" t="s">
        <v>42</v>
      </c>
      <c r="F28" s="57">
        <v>20</v>
      </c>
      <c r="G28" s="60">
        <v>1.3</v>
      </c>
      <c r="H28" s="60">
        <v>0.2</v>
      </c>
      <c r="I28" s="63">
        <v>8.5</v>
      </c>
      <c r="J28" s="60">
        <v>40.799999999999997</v>
      </c>
      <c r="K28" s="53"/>
      <c r="L28" s="41"/>
    </row>
    <row r="29" spans="1:12" ht="14.4" x14ac:dyDescent="0.3">
      <c r="A29" s="14"/>
      <c r="B29" s="15"/>
      <c r="C29" s="11"/>
      <c r="D29" s="53" t="s">
        <v>29</v>
      </c>
      <c r="E29" s="51" t="s">
        <v>49</v>
      </c>
      <c r="F29" s="57">
        <v>150</v>
      </c>
      <c r="G29" s="60">
        <v>3.6</v>
      </c>
      <c r="H29" s="60">
        <v>4.5999999999999996</v>
      </c>
      <c r="I29" s="63">
        <v>37.700000000000003</v>
      </c>
      <c r="J29" s="57">
        <v>206</v>
      </c>
      <c r="K29" s="53">
        <v>323</v>
      </c>
      <c r="L29" s="41"/>
    </row>
    <row r="30" spans="1:12" ht="15" thickBot="1" x14ac:dyDescent="0.35">
      <c r="A30" s="14"/>
      <c r="B30" s="15"/>
      <c r="C30" s="11"/>
      <c r="D30" s="54" t="s">
        <v>23</v>
      </c>
      <c r="E30" s="52" t="s">
        <v>50</v>
      </c>
      <c r="F30" s="58">
        <v>20</v>
      </c>
      <c r="G30" s="61">
        <v>1.5</v>
      </c>
      <c r="H30" s="61">
        <v>0.1</v>
      </c>
      <c r="I30" s="68">
        <v>10</v>
      </c>
      <c r="J30" s="61">
        <v>47.4</v>
      </c>
      <c r="K30" s="42"/>
      <c r="L30" s="41"/>
    </row>
    <row r="31" spans="1:12" ht="14.4" x14ac:dyDescent="0.3">
      <c r="A31" s="14"/>
      <c r="B31" s="15"/>
      <c r="C31" s="11"/>
      <c r="D31" s="55" t="s">
        <v>24</v>
      </c>
      <c r="E31" s="50"/>
      <c r="F31" s="56"/>
      <c r="G31" s="56"/>
      <c r="H31" s="56"/>
      <c r="I31" s="65"/>
      <c r="J31" s="56"/>
      <c r="K31" s="42"/>
      <c r="L31" s="41"/>
    </row>
    <row r="32" spans="1:12" ht="14.4" x14ac:dyDescent="0.3">
      <c r="A32" s="14"/>
      <c r="B32" s="15"/>
      <c r="C32" s="11"/>
      <c r="D32" s="53"/>
      <c r="E32" s="51"/>
      <c r="F32" s="57"/>
      <c r="G32" s="60"/>
      <c r="H32" s="60"/>
      <c r="I32" s="63"/>
      <c r="J32" s="57"/>
      <c r="K32" s="42"/>
      <c r="L32" s="41"/>
    </row>
    <row r="33" spans="1:12" ht="14.4" x14ac:dyDescent="0.3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4.25" customHeight="1" x14ac:dyDescent="0.3">
      <c r="A35" s="16"/>
      <c r="B35" s="17"/>
      <c r="C35" s="8"/>
      <c r="D35" s="18" t="s">
        <v>33</v>
      </c>
      <c r="E35" s="9"/>
      <c r="F35" s="19">
        <f>SUM(F26:F34)</f>
        <v>390</v>
      </c>
      <c r="G35" s="19">
        <f>SUM(G26:G34)</f>
        <v>17.2</v>
      </c>
      <c r="H35" s="19">
        <f>SUM(H26:H34)</f>
        <v>23</v>
      </c>
      <c r="I35" s="19">
        <f>SUM(I26:I34)</f>
        <v>95.7</v>
      </c>
      <c r="J35" s="19">
        <f>SUM(J26:J34)</f>
        <v>653.5</v>
      </c>
      <c r="K35" s="25"/>
      <c r="L35" s="19">
        <f>SUM(L26:L34)</f>
        <v>0</v>
      </c>
    </row>
    <row r="36" spans="1:12" ht="14.4" hidden="1" x14ac:dyDescent="0.3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4.4" hidden="1" x14ac:dyDescent="0.3">
      <c r="A37" s="14"/>
      <c r="B37" s="15"/>
      <c r="C37" s="11"/>
      <c r="D37" s="7" t="s">
        <v>27</v>
      </c>
      <c r="E37" s="40"/>
      <c r="F37" s="41"/>
      <c r="G37" s="41"/>
      <c r="H37" s="41"/>
      <c r="I37" s="41"/>
      <c r="J37" s="41"/>
      <c r="K37" s="42"/>
      <c r="L37" s="41"/>
    </row>
    <row r="38" spans="1:12" ht="14.4" hidden="1" x14ac:dyDescent="0.3">
      <c r="A38" s="14"/>
      <c r="B38" s="15"/>
      <c r="C38" s="11"/>
      <c r="D38" s="7" t="s">
        <v>28</v>
      </c>
      <c r="E38" s="40"/>
      <c r="F38" s="41"/>
      <c r="G38" s="41"/>
      <c r="H38" s="41"/>
      <c r="I38" s="41"/>
      <c r="J38" s="41"/>
      <c r="K38" s="42"/>
      <c r="L38" s="41"/>
    </row>
    <row r="39" spans="1:12" ht="14.4" hidden="1" x14ac:dyDescent="0.3">
      <c r="A39" s="14"/>
      <c r="B39" s="15"/>
      <c r="C39" s="11"/>
      <c r="D39" s="7" t="s">
        <v>29</v>
      </c>
      <c r="E39" s="40"/>
      <c r="F39" s="41"/>
      <c r="G39" s="41"/>
      <c r="H39" s="41"/>
      <c r="I39" s="41"/>
      <c r="J39" s="41"/>
      <c r="K39" s="42"/>
      <c r="L39" s="41"/>
    </row>
    <row r="40" spans="1:12" ht="14.4" hidden="1" x14ac:dyDescent="0.3">
      <c r="A40" s="14"/>
      <c r="B40" s="15"/>
      <c r="C40" s="11"/>
      <c r="D40" s="7" t="s">
        <v>30</v>
      </c>
      <c r="E40" s="40"/>
      <c r="F40" s="41"/>
      <c r="G40" s="41"/>
      <c r="H40" s="41"/>
      <c r="I40" s="41"/>
      <c r="J40" s="41"/>
      <c r="K40" s="42"/>
      <c r="L40" s="41"/>
    </row>
    <row r="41" spans="1:12" ht="14.4" hidden="1" x14ac:dyDescent="0.3">
      <c r="A41" s="14"/>
      <c r="B41" s="15"/>
      <c r="C41" s="11"/>
      <c r="D41" s="7" t="s">
        <v>31</v>
      </c>
      <c r="E41" s="40"/>
      <c r="F41" s="41"/>
      <c r="G41" s="41"/>
      <c r="H41" s="41"/>
      <c r="I41" s="41"/>
      <c r="J41" s="41"/>
      <c r="K41" s="42"/>
      <c r="L41" s="41"/>
    </row>
    <row r="42" spans="1:12" ht="14.4" hidden="1" x14ac:dyDescent="0.3">
      <c r="A42" s="14"/>
      <c r="B42" s="15"/>
      <c r="C42" s="11"/>
      <c r="D42" s="7" t="s">
        <v>32</v>
      </c>
      <c r="E42" s="40"/>
      <c r="F42" s="41"/>
      <c r="G42" s="41"/>
      <c r="H42" s="41"/>
      <c r="I42" s="41"/>
      <c r="J42" s="41"/>
      <c r="K42" s="42"/>
      <c r="L42" s="41"/>
    </row>
    <row r="43" spans="1:12" ht="14.4" hidden="1" x14ac:dyDescent="0.3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4.4" hidden="1" x14ac:dyDescent="0.3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4.4" hidden="1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6.5" customHeight="1" thickBot="1" x14ac:dyDescent="0.3">
      <c r="A46" s="33">
        <f>A26</f>
        <v>1</v>
      </c>
      <c r="B46" s="33">
        <f>B26</f>
        <v>2</v>
      </c>
      <c r="C46" s="70" t="s">
        <v>4</v>
      </c>
      <c r="D46" s="71"/>
      <c r="E46" s="31"/>
      <c r="F46" s="32">
        <f>F35+F45</f>
        <v>390</v>
      </c>
      <c r="G46" s="32">
        <f t="shared" ref="G46" si="10">G35+G45</f>
        <v>17.2</v>
      </c>
      <c r="H46" s="32">
        <f t="shared" ref="H46" si="11">H35+H45</f>
        <v>23</v>
      </c>
      <c r="I46" s="32">
        <f t="shared" ref="I46" si="12">I35+I45</f>
        <v>95.7</v>
      </c>
      <c r="J46" s="32">
        <f t="shared" ref="J46:L46" si="13">J35+J45</f>
        <v>653.5</v>
      </c>
      <c r="K46" s="32"/>
      <c r="L46" s="32">
        <f t="shared" si="13"/>
        <v>0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50" t="s">
        <v>51</v>
      </c>
      <c r="F47" s="56">
        <v>90</v>
      </c>
      <c r="G47" s="59">
        <v>11.6</v>
      </c>
      <c r="H47" s="59">
        <v>9.4</v>
      </c>
      <c r="I47" s="62">
        <v>13.1</v>
      </c>
      <c r="J47" s="59">
        <v>183.5</v>
      </c>
      <c r="K47" s="66">
        <v>239</v>
      </c>
      <c r="L47" s="39"/>
    </row>
    <row r="48" spans="1:12" ht="14.4" x14ac:dyDescent="0.3">
      <c r="A48" s="23"/>
      <c r="B48" s="15"/>
      <c r="C48" s="11"/>
      <c r="D48" s="7" t="s">
        <v>22</v>
      </c>
      <c r="E48" s="51" t="s">
        <v>52</v>
      </c>
      <c r="F48" s="57">
        <v>200</v>
      </c>
      <c r="G48" s="60">
        <v>0.2</v>
      </c>
      <c r="H48" s="57">
        <v>0</v>
      </c>
      <c r="I48" s="63">
        <v>25.7</v>
      </c>
      <c r="J48" s="57">
        <v>105</v>
      </c>
      <c r="K48" s="53">
        <v>436</v>
      </c>
      <c r="L48" s="49"/>
    </row>
    <row r="49" spans="1:12" ht="14.4" x14ac:dyDescent="0.3">
      <c r="A49" s="23"/>
      <c r="B49" s="15"/>
      <c r="C49" s="11"/>
      <c r="D49" s="7" t="s">
        <v>23</v>
      </c>
      <c r="E49" s="51" t="s">
        <v>42</v>
      </c>
      <c r="F49" s="57">
        <v>30</v>
      </c>
      <c r="G49" s="60">
        <v>1.3</v>
      </c>
      <c r="H49" s="60">
        <v>0.2</v>
      </c>
      <c r="I49" s="63">
        <v>8.5</v>
      </c>
      <c r="J49" s="60">
        <v>40.799999999999997</v>
      </c>
      <c r="K49" s="53"/>
      <c r="L49" s="41"/>
    </row>
    <row r="50" spans="1:12" ht="14.4" x14ac:dyDescent="0.3">
      <c r="A50" s="23"/>
      <c r="B50" s="15"/>
      <c r="C50" s="11"/>
      <c r="D50" s="53" t="s">
        <v>29</v>
      </c>
      <c r="E50" s="51" t="s">
        <v>53</v>
      </c>
      <c r="F50" s="57">
        <v>150</v>
      </c>
      <c r="G50" s="60">
        <v>3.1</v>
      </c>
      <c r="H50" s="60">
        <v>5.4</v>
      </c>
      <c r="I50" s="63">
        <v>20.3</v>
      </c>
      <c r="J50" s="60">
        <v>150</v>
      </c>
      <c r="K50" s="53">
        <v>335</v>
      </c>
      <c r="L50" s="41"/>
    </row>
    <row r="51" spans="1:12" ht="15" thickBot="1" x14ac:dyDescent="0.35">
      <c r="A51" s="23"/>
      <c r="B51" s="15"/>
      <c r="C51" s="11"/>
      <c r="D51" s="54" t="s">
        <v>23</v>
      </c>
      <c r="E51" s="52" t="s">
        <v>50</v>
      </c>
      <c r="F51" s="58">
        <v>20</v>
      </c>
      <c r="G51" s="61">
        <v>1.5</v>
      </c>
      <c r="H51" s="61">
        <v>0.1</v>
      </c>
      <c r="I51" s="68">
        <v>10</v>
      </c>
      <c r="J51" s="61">
        <v>47.4</v>
      </c>
      <c r="K51" s="54"/>
      <c r="L51" s="41"/>
    </row>
    <row r="52" spans="1:12" ht="14.4" x14ac:dyDescent="0.3">
      <c r="A52" s="23"/>
      <c r="B52" s="15"/>
      <c r="C52" s="11"/>
      <c r="D52" s="55" t="s">
        <v>24</v>
      </c>
      <c r="E52" s="50"/>
      <c r="F52" s="56"/>
      <c r="G52" s="56"/>
      <c r="H52" s="56"/>
      <c r="I52" s="65"/>
      <c r="J52" s="56"/>
      <c r="K52" s="66"/>
      <c r="L52" s="41"/>
    </row>
    <row r="53" spans="1:12" ht="14.4" x14ac:dyDescent="0.3">
      <c r="A53" s="23"/>
      <c r="B53" s="15"/>
      <c r="C53" s="11"/>
      <c r="D53" s="53"/>
      <c r="E53" s="51" t="s">
        <v>54</v>
      </c>
      <c r="F53" s="57">
        <v>50</v>
      </c>
      <c r="G53" s="60">
        <v>0.9</v>
      </c>
      <c r="H53" s="60">
        <v>4.9000000000000004</v>
      </c>
      <c r="I53" s="63">
        <v>3.6</v>
      </c>
      <c r="J53" s="57">
        <v>61</v>
      </c>
      <c r="K53" s="53">
        <v>364</v>
      </c>
      <c r="L53" s="41"/>
    </row>
    <row r="54" spans="1:12" ht="5.25" customHeight="1" x14ac:dyDescent="0.3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4.4" hidden="1" x14ac:dyDescent="0.3">
      <c r="A55" s="23"/>
      <c r="B55" s="15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hidden="1" x14ac:dyDescent="0.3">
      <c r="A56" s="24"/>
      <c r="B56" s="17"/>
      <c r="C56" s="8"/>
      <c r="D56" s="18" t="s">
        <v>33</v>
      </c>
      <c r="E56" s="9"/>
      <c r="F56" s="19">
        <f>SUM(F47:F55)</f>
        <v>540</v>
      </c>
      <c r="G56" s="19">
        <f t="shared" ref="G56" si="14">SUM(G47:G55)</f>
        <v>18.599999999999998</v>
      </c>
      <c r="H56" s="19">
        <f t="shared" ref="H56" si="15">SUM(H47:H55)</f>
        <v>20</v>
      </c>
      <c r="I56" s="19">
        <f t="shared" ref="I56" si="16">SUM(I47:I55)</f>
        <v>81.199999999999989</v>
      </c>
      <c r="J56" s="19">
        <f t="shared" ref="J56:L56" si="17">SUM(J47:J55)</f>
        <v>587.70000000000005</v>
      </c>
      <c r="K56" s="25"/>
      <c r="L56" s="19">
        <f t="shared" si="17"/>
        <v>0</v>
      </c>
    </row>
    <row r="57" spans="1:12" ht="3.75" customHeight="1" x14ac:dyDescent="0.3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40"/>
      <c r="F57" s="41"/>
      <c r="G57" s="41"/>
      <c r="H57" s="41"/>
      <c r="I57" s="41"/>
      <c r="J57" s="41"/>
      <c r="K57" s="42"/>
      <c r="L57" s="41"/>
    </row>
    <row r="58" spans="1:12" ht="14.4" hidden="1" x14ac:dyDescent="0.3">
      <c r="A58" s="23"/>
      <c r="B58" s="15"/>
      <c r="C58" s="11"/>
      <c r="D58" s="7" t="s">
        <v>27</v>
      </c>
      <c r="E58" s="40"/>
      <c r="F58" s="41"/>
      <c r="G58" s="41"/>
      <c r="H58" s="41"/>
      <c r="I58" s="41"/>
      <c r="J58" s="41"/>
      <c r="K58" s="42"/>
      <c r="L58" s="41"/>
    </row>
    <row r="59" spans="1:12" ht="14.4" hidden="1" x14ac:dyDescent="0.3">
      <c r="A59" s="23"/>
      <c r="B59" s="15"/>
      <c r="C59" s="11"/>
      <c r="D59" s="7" t="s">
        <v>28</v>
      </c>
      <c r="E59" s="40"/>
      <c r="F59" s="41"/>
      <c r="G59" s="41"/>
      <c r="H59" s="41"/>
      <c r="I59" s="41"/>
      <c r="J59" s="41"/>
      <c r="K59" s="42"/>
      <c r="L59" s="41"/>
    </row>
    <row r="60" spans="1:12" ht="14.4" hidden="1" x14ac:dyDescent="0.3">
      <c r="A60" s="23"/>
      <c r="B60" s="15"/>
      <c r="C60" s="11"/>
      <c r="D60" s="7" t="s">
        <v>29</v>
      </c>
      <c r="E60" s="40"/>
      <c r="F60" s="41"/>
      <c r="G60" s="41"/>
      <c r="H60" s="41"/>
      <c r="I60" s="41"/>
      <c r="J60" s="41"/>
      <c r="K60" s="42"/>
      <c r="L60" s="41"/>
    </row>
    <row r="61" spans="1:12" ht="14.4" hidden="1" x14ac:dyDescent="0.3">
      <c r="A61" s="23"/>
      <c r="B61" s="15"/>
      <c r="C61" s="11"/>
      <c r="D61" s="7" t="s">
        <v>30</v>
      </c>
      <c r="E61" s="40"/>
      <c r="F61" s="41"/>
      <c r="G61" s="41"/>
      <c r="H61" s="41"/>
      <c r="I61" s="41"/>
      <c r="J61" s="41"/>
      <c r="K61" s="42"/>
      <c r="L61" s="41"/>
    </row>
    <row r="62" spans="1:12" ht="14.4" hidden="1" x14ac:dyDescent="0.3">
      <c r="A62" s="23"/>
      <c r="B62" s="15"/>
      <c r="C62" s="11"/>
      <c r="D62" s="7" t="s">
        <v>31</v>
      </c>
      <c r="E62" s="40"/>
      <c r="F62" s="41"/>
      <c r="G62" s="41"/>
      <c r="H62" s="41"/>
      <c r="I62" s="41"/>
      <c r="J62" s="41"/>
      <c r="K62" s="42"/>
      <c r="L62" s="41"/>
    </row>
    <row r="63" spans="1:12" ht="14.4" hidden="1" x14ac:dyDescent="0.3">
      <c r="A63" s="23"/>
      <c r="B63" s="15"/>
      <c r="C63" s="11"/>
      <c r="D63" s="7" t="s">
        <v>32</v>
      </c>
      <c r="E63" s="40"/>
      <c r="F63" s="41"/>
      <c r="G63" s="41"/>
      <c r="H63" s="41"/>
      <c r="I63" s="41"/>
      <c r="J63" s="41"/>
      <c r="K63" s="42"/>
      <c r="L63" s="41"/>
    </row>
    <row r="64" spans="1:12" ht="14.4" hidden="1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hidden="1" x14ac:dyDescent="0.3">
      <c r="A65" s="23"/>
      <c r="B65" s="15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4.4" hidden="1" x14ac:dyDescent="0.3">
      <c r="A66" s="24"/>
      <c r="B66" s="17"/>
      <c r="C66" s="8"/>
      <c r="D66" s="18" t="s">
        <v>33</v>
      </c>
      <c r="E66" s="9"/>
      <c r="F66" s="19">
        <f>SUM(F57:F65)</f>
        <v>0</v>
      </c>
      <c r="G66" s="19">
        <f t="shared" ref="G66" si="18">SUM(G57:G65)</f>
        <v>0</v>
      </c>
      <c r="H66" s="19">
        <f t="shared" ref="H66" si="19">SUM(H57:H65)</f>
        <v>0</v>
      </c>
      <c r="I66" s="19">
        <f t="shared" ref="I66" si="20">SUM(I57:I65)</f>
        <v>0</v>
      </c>
      <c r="J66" s="19">
        <f t="shared" ref="J66:L66" si="21">SUM(J57:J65)</f>
        <v>0</v>
      </c>
      <c r="K66" s="25"/>
      <c r="L66" s="19">
        <f t="shared" si="21"/>
        <v>0</v>
      </c>
    </row>
    <row r="67" spans="1:12" ht="15.75" customHeight="1" thickBot="1" x14ac:dyDescent="0.3">
      <c r="A67" s="29">
        <f>A47</f>
        <v>1</v>
      </c>
      <c r="B67" s="30">
        <f>B47</f>
        <v>3</v>
      </c>
      <c r="C67" s="70" t="s">
        <v>4</v>
      </c>
      <c r="D67" s="71"/>
      <c r="E67" s="31"/>
      <c r="F67" s="32">
        <f>F56+F66</f>
        <v>540</v>
      </c>
      <c r="G67" s="32">
        <f t="shared" ref="G67" si="22">G56+G66</f>
        <v>18.599999999999998</v>
      </c>
      <c r="H67" s="32">
        <f t="shared" ref="H67" si="23">H56+H66</f>
        <v>20</v>
      </c>
      <c r="I67" s="32">
        <f t="shared" ref="I67" si="24">I56+I66</f>
        <v>81.199999999999989</v>
      </c>
      <c r="J67" s="32">
        <f t="shared" ref="J67:L67" si="25">J56+J66</f>
        <v>587.70000000000005</v>
      </c>
      <c r="K67" s="32"/>
      <c r="L67" s="32">
        <f t="shared" si="25"/>
        <v>0</v>
      </c>
    </row>
    <row r="68" spans="1:12" ht="14.4" x14ac:dyDescent="0.3">
      <c r="A68" s="20">
        <v>1</v>
      </c>
      <c r="B68" s="21">
        <v>4</v>
      </c>
      <c r="C68" s="22" t="s">
        <v>20</v>
      </c>
      <c r="D68" s="5" t="s">
        <v>21</v>
      </c>
      <c r="E68" s="50" t="s">
        <v>55</v>
      </c>
      <c r="F68" s="56">
        <v>90</v>
      </c>
      <c r="G68" s="59">
        <v>15.7</v>
      </c>
      <c r="H68" s="59">
        <v>16.100000000000001</v>
      </c>
      <c r="I68" s="62">
        <v>14.4</v>
      </c>
      <c r="J68" s="59">
        <v>242.6</v>
      </c>
      <c r="K68" s="66">
        <v>294</v>
      </c>
      <c r="L68" s="39"/>
    </row>
    <row r="69" spans="1:12" ht="14.4" x14ac:dyDescent="0.3">
      <c r="A69" s="23"/>
      <c r="B69" s="15"/>
      <c r="C69" s="11"/>
      <c r="D69" s="7" t="s">
        <v>22</v>
      </c>
      <c r="E69" s="51" t="s">
        <v>56</v>
      </c>
      <c r="F69" s="57">
        <v>200</v>
      </c>
      <c r="G69" s="60">
        <v>0.2</v>
      </c>
      <c r="H69" s="57">
        <v>0</v>
      </c>
      <c r="I69" s="63">
        <v>16.2</v>
      </c>
      <c r="J69" s="60">
        <v>65.3</v>
      </c>
      <c r="K69" s="53">
        <v>430</v>
      </c>
      <c r="L69" s="41"/>
    </row>
    <row r="70" spans="1:12" ht="14.4" x14ac:dyDescent="0.3">
      <c r="A70" s="23"/>
      <c r="B70" s="15"/>
      <c r="C70" s="11"/>
      <c r="D70" s="7" t="s">
        <v>23</v>
      </c>
      <c r="E70" s="51" t="s">
        <v>42</v>
      </c>
      <c r="F70" s="57">
        <v>20</v>
      </c>
      <c r="G70" s="60">
        <v>1.3</v>
      </c>
      <c r="H70" s="60">
        <v>0.2</v>
      </c>
      <c r="I70" s="63">
        <v>8.5</v>
      </c>
      <c r="J70" s="60">
        <v>40.799999999999997</v>
      </c>
      <c r="K70" s="53"/>
      <c r="L70" s="41"/>
    </row>
    <row r="71" spans="1:12" ht="14.4" x14ac:dyDescent="0.3">
      <c r="A71" s="23"/>
      <c r="B71" s="15"/>
      <c r="C71" s="11"/>
      <c r="D71" s="53" t="s">
        <v>29</v>
      </c>
      <c r="E71" s="51" t="s">
        <v>57</v>
      </c>
      <c r="F71" s="57">
        <v>150</v>
      </c>
      <c r="G71" s="60">
        <v>3.7</v>
      </c>
      <c r="H71" s="60">
        <v>6.3</v>
      </c>
      <c r="I71" s="63">
        <v>32.799999999999997</v>
      </c>
      <c r="J71" s="57">
        <v>197</v>
      </c>
      <c r="K71" s="53">
        <v>325</v>
      </c>
      <c r="L71" s="41"/>
    </row>
    <row r="72" spans="1:12" ht="15" thickBot="1" x14ac:dyDescent="0.35">
      <c r="A72" s="23"/>
      <c r="B72" s="15"/>
      <c r="C72" s="11"/>
      <c r="D72" s="54" t="s">
        <v>23</v>
      </c>
      <c r="E72" s="52" t="s">
        <v>50</v>
      </c>
      <c r="F72" s="58">
        <v>20</v>
      </c>
      <c r="G72" s="61">
        <v>1.5</v>
      </c>
      <c r="H72" s="61">
        <v>0.1</v>
      </c>
      <c r="I72" s="68">
        <v>10</v>
      </c>
      <c r="J72" s="61">
        <v>47.4</v>
      </c>
      <c r="K72" s="42"/>
      <c r="L72" s="41"/>
    </row>
    <row r="73" spans="1:12" ht="14.4" x14ac:dyDescent="0.3">
      <c r="A73" s="23"/>
      <c r="B73" s="15"/>
      <c r="C73" s="11"/>
      <c r="D73" s="55" t="s">
        <v>24</v>
      </c>
      <c r="E73" s="50"/>
      <c r="F73" s="56"/>
      <c r="G73" s="56"/>
      <c r="H73" s="56"/>
      <c r="I73" s="65"/>
      <c r="J73" s="56"/>
      <c r="K73" s="42"/>
      <c r="L73" s="41"/>
    </row>
    <row r="74" spans="1:12" ht="14.4" x14ac:dyDescent="0.3">
      <c r="A74" s="23"/>
      <c r="B74" s="15"/>
      <c r="C74" s="11"/>
      <c r="D74" s="53"/>
      <c r="E74" s="51" t="s">
        <v>58</v>
      </c>
      <c r="F74" s="57">
        <v>60</v>
      </c>
      <c r="G74" s="60">
        <v>0.5</v>
      </c>
      <c r="H74" s="60">
        <v>0.1</v>
      </c>
      <c r="I74" s="63">
        <v>1</v>
      </c>
      <c r="J74" s="60">
        <v>7.8</v>
      </c>
      <c r="K74" s="42"/>
      <c r="L74" s="41"/>
    </row>
    <row r="75" spans="1:12" ht="14.4" x14ac:dyDescent="0.3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SUM(F68:F75)</f>
        <v>540</v>
      </c>
      <c r="G76" s="19">
        <f t="shared" ref="G76" si="26">SUM(G68:G75)</f>
        <v>22.9</v>
      </c>
      <c r="H76" s="19">
        <f t="shared" ref="H76" si="27">SUM(H68:H75)</f>
        <v>22.800000000000004</v>
      </c>
      <c r="I76" s="19">
        <f t="shared" ref="I76" si="28">SUM(I68:I75)</f>
        <v>82.9</v>
      </c>
      <c r="J76" s="19">
        <f t="shared" ref="J76:L76" si="29">SUM(J68:J75)</f>
        <v>600.9</v>
      </c>
      <c r="K76" s="25"/>
      <c r="L76" s="19">
        <f t="shared" si="29"/>
        <v>0</v>
      </c>
    </row>
    <row r="77" spans="1:12" ht="1.5" customHeight="1" x14ac:dyDescent="0.3">
      <c r="A77" s="26">
        <f>A68</f>
        <v>1</v>
      </c>
      <c r="B77" s="13">
        <f>B68</f>
        <v>4</v>
      </c>
      <c r="C77" s="10" t="s">
        <v>25</v>
      </c>
      <c r="D77" s="7" t="s">
        <v>26</v>
      </c>
      <c r="E77" s="40"/>
      <c r="F77" s="41"/>
      <c r="G77" s="41"/>
      <c r="H77" s="41"/>
      <c r="I77" s="41"/>
      <c r="J77" s="41"/>
      <c r="K77" s="42"/>
      <c r="L77" s="41"/>
    </row>
    <row r="78" spans="1:12" ht="14.4" hidden="1" x14ac:dyDescent="0.3">
      <c r="A78" s="23"/>
      <c r="B78" s="15"/>
      <c r="C78" s="11"/>
      <c r="D78" s="7" t="s">
        <v>27</v>
      </c>
      <c r="E78" s="40"/>
      <c r="F78" s="41"/>
      <c r="G78" s="41"/>
      <c r="H78" s="41"/>
      <c r="I78" s="41"/>
      <c r="J78" s="41"/>
      <c r="K78" s="42"/>
      <c r="L78" s="41"/>
    </row>
    <row r="79" spans="1:12" ht="14.4" hidden="1" x14ac:dyDescent="0.3">
      <c r="A79" s="23"/>
      <c r="B79" s="15"/>
      <c r="C79" s="11"/>
      <c r="D79" s="7" t="s">
        <v>28</v>
      </c>
      <c r="E79" s="40"/>
      <c r="F79" s="41"/>
      <c r="G79" s="41"/>
      <c r="H79" s="41"/>
      <c r="I79" s="41"/>
      <c r="J79" s="41"/>
      <c r="K79" s="42"/>
      <c r="L79" s="41"/>
    </row>
    <row r="80" spans="1:12" ht="14.4" hidden="1" x14ac:dyDescent="0.3">
      <c r="A80" s="23"/>
      <c r="B80" s="15"/>
      <c r="C80" s="11"/>
      <c r="D80" s="7" t="s">
        <v>29</v>
      </c>
      <c r="E80" s="40"/>
      <c r="F80" s="41"/>
      <c r="G80" s="41"/>
      <c r="H80" s="41"/>
      <c r="I80" s="41"/>
      <c r="J80" s="41"/>
      <c r="K80" s="42"/>
      <c r="L80" s="41"/>
    </row>
    <row r="81" spans="1:12" ht="14.4" hidden="1" x14ac:dyDescent="0.3">
      <c r="A81" s="23"/>
      <c r="B81" s="15"/>
      <c r="C81" s="11"/>
      <c r="D81" s="7" t="s">
        <v>30</v>
      </c>
      <c r="E81" s="40"/>
      <c r="F81" s="41"/>
      <c r="G81" s="41"/>
      <c r="H81" s="41"/>
      <c r="I81" s="41"/>
      <c r="J81" s="41"/>
      <c r="K81" s="42"/>
      <c r="L81" s="41"/>
    </row>
    <row r="82" spans="1:12" ht="14.4" hidden="1" x14ac:dyDescent="0.3">
      <c r="A82" s="23"/>
      <c r="B82" s="15"/>
      <c r="C82" s="11"/>
      <c r="D82" s="7" t="s">
        <v>31</v>
      </c>
      <c r="E82" s="40"/>
      <c r="F82" s="41"/>
      <c r="G82" s="41"/>
      <c r="H82" s="41"/>
      <c r="I82" s="41"/>
      <c r="J82" s="41"/>
      <c r="K82" s="42"/>
      <c r="L82" s="41"/>
    </row>
    <row r="83" spans="1:12" ht="14.4" hidden="1" x14ac:dyDescent="0.3">
      <c r="A83" s="23"/>
      <c r="B83" s="15"/>
      <c r="C83" s="11"/>
      <c r="D83" s="7" t="s">
        <v>32</v>
      </c>
      <c r="E83" s="40"/>
      <c r="F83" s="41"/>
      <c r="G83" s="41"/>
      <c r="H83" s="41"/>
      <c r="I83" s="41"/>
      <c r="J83" s="41"/>
      <c r="K83" s="42"/>
      <c r="L83" s="41"/>
    </row>
    <row r="84" spans="1:12" ht="14.4" hidden="1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hidden="1" x14ac:dyDescent="0.3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hidden="1" x14ac:dyDescent="0.3">
      <c r="A86" s="24"/>
      <c r="B86" s="17"/>
      <c r="C86" s="8"/>
      <c r="D86" s="18" t="s">
        <v>33</v>
      </c>
      <c r="E86" s="9"/>
      <c r="F86" s="19">
        <f>SUM(F77:F85)</f>
        <v>0</v>
      </c>
      <c r="G86" s="19">
        <f t="shared" ref="G86" si="30">SUM(G77:G85)</f>
        <v>0</v>
      </c>
      <c r="H86" s="19">
        <f t="shared" ref="H86" si="31">SUM(H77:H85)</f>
        <v>0</v>
      </c>
      <c r="I86" s="19">
        <f t="shared" ref="I86" si="32">SUM(I77:I85)</f>
        <v>0</v>
      </c>
      <c r="J86" s="19">
        <f t="shared" ref="J86:L86" si="33">SUM(J77:J85)</f>
        <v>0</v>
      </c>
      <c r="K86" s="25"/>
      <c r="L86" s="19">
        <f t="shared" si="33"/>
        <v>0</v>
      </c>
    </row>
    <row r="87" spans="1:12" ht="15.75" customHeight="1" thickBot="1" x14ac:dyDescent="0.3">
      <c r="A87" s="29">
        <f>A68</f>
        <v>1</v>
      </c>
      <c r="B87" s="30">
        <f>B68</f>
        <v>4</v>
      </c>
      <c r="C87" s="70" t="s">
        <v>4</v>
      </c>
      <c r="D87" s="71"/>
      <c r="E87" s="31"/>
      <c r="F87" s="32">
        <f>F76+F86</f>
        <v>540</v>
      </c>
      <c r="G87" s="32">
        <f t="shared" ref="G87" si="34">G76+G86</f>
        <v>22.9</v>
      </c>
      <c r="H87" s="32">
        <f t="shared" ref="H87" si="35">H76+H86</f>
        <v>22.800000000000004</v>
      </c>
      <c r="I87" s="32">
        <f t="shared" ref="I87" si="36">I76+I86</f>
        <v>82.9</v>
      </c>
      <c r="J87" s="32">
        <f t="shared" ref="J87:L87" si="37">J76+J86</f>
        <v>600.9</v>
      </c>
      <c r="K87" s="32"/>
      <c r="L87" s="32">
        <f t="shared" si="37"/>
        <v>0</v>
      </c>
    </row>
    <row r="88" spans="1:12" ht="14.4" x14ac:dyDescent="0.3">
      <c r="A88" s="20">
        <v>1</v>
      </c>
      <c r="B88" s="21">
        <v>5</v>
      </c>
      <c r="C88" s="22" t="s">
        <v>20</v>
      </c>
      <c r="D88" s="5" t="s">
        <v>21</v>
      </c>
      <c r="E88" s="50" t="s">
        <v>59</v>
      </c>
      <c r="F88" s="67" t="s">
        <v>60</v>
      </c>
      <c r="G88" s="59">
        <v>8.4</v>
      </c>
      <c r="H88" s="59">
        <v>7.9</v>
      </c>
      <c r="I88" s="62">
        <v>40.9</v>
      </c>
      <c r="J88" s="59">
        <v>268.39999999999998</v>
      </c>
      <c r="K88" s="66">
        <v>184</v>
      </c>
      <c r="L88" s="39"/>
    </row>
    <row r="89" spans="1:12" ht="14.4" x14ac:dyDescent="0.3">
      <c r="A89" s="23"/>
      <c r="B89" s="15"/>
      <c r="C89" s="11"/>
      <c r="D89" s="7" t="s">
        <v>22</v>
      </c>
      <c r="E89" s="51" t="s">
        <v>61</v>
      </c>
      <c r="F89" s="57">
        <v>200</v>
      </c>
      <c r="G89" s="60">
        <v>2.2999999999999998</v>
      </c>
      <c r="H89" s="57">
        <v>1.4</v>
      </c>
      <c r="I89" s="63">
        <v>25.9</v>
      </c>
      <c r="J89" s="60">
        <v>124</v>
      </c>
      <c r="K89" s="53">
        <v>432</v>
      </c>
      <c r="L89" s="41"/>
    </row>
    <row r="90" spans="1:12" ht="14.4" x14ac:dyDescent="0.3">
      <c r="A90" s="23"/>
      <c r="B90" s="15"/>
      <c r="C90" s="11"/>
      <c r="D90" s="7" t="s">
        <v>23</v>
      </c>
      <c r="E90" s="51" t="s">
        <v>42</v>
      </c>
      <c r="F90" s="57">
        <v>20</v>
      </c>
      <c r="G90" s="60">
        <v>1.3</v>
      </c>
      <c r="H90" s="60">
        <v>0.2</v>
      </c>
      <c r="I90" s="63">
        <v>8.5</v>
      </c>
      <c r="J90" s="60">
        <v>40.799999999999997</v>
      </c>
      <c r="K90" s="53"/>
      <c r="L90" s="41"/>
    </row>
    <row r="91" spans="1:12" ht="14.4" x14ac:dyDescent="0.3">
      <c r="A91" s="23"/>
      <c r="B91" s="15"/>
      <c r="C91" s="11"/>
      <c r="D91" s="53" t="s">
        <v>29</v>
      </c>
      <c r="E91" s="51"/>
      <c r="F91" s="69"/>
      <c r="G91" s="60"/>
      <c r="H91" s="60"/>
      <c r="I91" s="63"/>
      <c r="J91" s="60"/>
      <c r="K91" s="53"/>
      <c r="L91" s="41"/>
    </row>
    <row r="92" spans="1:12" ht="15" thickBot="1" x14ac:dyDescent="0.35">
      <c r="A92" s="23"/>
      <c r="B92" s="15"/>
      <c r="C92" s="11"/>
      <c r="D92" s="54" t="s">
        <v>23</v>
      </c>
      <c r="E92" s="52" t="s">
        <v>62</v>
      </c>
      <c r="F92" s="58">
        <v>35</v>
      </c>
      <c r="G92" s="61">
        <v>3.9</v>
      </c>
      <c r="H92" s="61">
        <v>7.3</v>
      </c>
      <c r="I92" s="64">
        <v>9.8000000000000007</v>
      </c>
      <c r="J92" s="61">
        <v>121.4</v>
      </c>
      <c r="K92" s="54">
        <v>3</v>
      </c>
      <c r="L92" s="41"/>
    </row>
    <row r="93" spans="1:12" ht="14.4" x14ac:dyDescent="0.3">
      <c r="A93" s="23"/>
      <c r="B93" s="15"/>
      <c r="C93" s="11"/>
      <c r="D93" s="55" t="s">
        <v>24</v>
      </c>
      <c r="E93" s="50" t="s">
        <v>63</v>
      </c>
      <c r="F93" s="56">
        <v>80</v>
      </c>
      <c r="G93" s="59">
        <v>0.6</v>
      </c>
      <c r="H93" s="59">
        <v>0.2</v>
      </c>
      <c r="I93" s="62">
        <v>6</v>
      </c>
      <c r="J93" s="59">
        <v>30.4</v>
      </c>
      <c r="K93" s="42"/>
      <c r="L93" s="41"/>
    </row>
    <row r="94" spans="1:12" ht="14.4" x14ac:dyDescent="0.3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SUM(F88:F94)</f>
        <v>335</v>
      </c>
      <c r="G95" s="19">
        <f>SUM(G88:G94)</f>
        <v>16.5</v>
      </c>
      <c r="H95" s="19">
        <f>SUM(H88:H94)</f>
        <v>17</v>
      </c>
      <c r="I95" s="19">
        <f>SUM(I88:I94)</f>
        <v>91.1</v>
      </c>
      <c r="J95" s="19">
        <f>SUM(J88:J94)</f>
        <v>585</v>
      </c>
      <c r="K95" s="25"/>
      <c r="L95" s="19">
        <f>SUM(L88:L94)</f>
        <v>0</v>
      </c>
    </row>
    <row r="96" spans="1:12" ht="3" customHeight="1" x14ac:dyDescent="0.3">
      <c r="A96" s="26">
        <f>A88</f>
        <v>1</v>
      </c>
      <c r="B96" s="13">
        <f>B88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2"/>
      <c r="L96" s="41"/>
    </row>
    <row r="97" spans="1:12" ht="14.4" hidden="1" x14ac:dyDescent="0.3">
      <c r="A97" s="23"/>
      <c r="B97" s="15"/>
      <c r="C97" s="11"/>
      <c r="D97" s="7" t="s">
        <v>27</v>
      </c>
      <c r="E97" s="40"/>
      <c r="F97" s="41"/>
      <c r="G97" s="41"/>
      <c r="H97" s="41"/>
      <c r="I97" s="41"/>
      <c r="J97" s="41"/>
      <c r="K97" s="42"/>
      <c r="L97" s="41"/>
    </row>
    <row r="98" spans="1:12" ht="14.4" hidden="1" x14ac:dyDescent="0.3">
      <c r="A98" s="23"/>
      <c r="B98" s="15"/>
      <c r="C98" s="11"/>
      <c r="D98" s="7" t="s">
        <v>28</v>
      </c>
      <c r="E98" s="40"/>
      <c r="F98" s="41"/>
      <c r="G98" s="41"/>
      <c r="H98" s="41"/>
      <c r="I98" s="41"/>
      <c r="J98" s="41"/>
      <c r="K98" s="42"/>
      <c r="L98" s="41"/>
    </row>
    <row r="99" spans="1:12" ht="14.4" hidden="1" x14ac:dyDescent="0.3">
      <c r="A99" s="23"/>
      <c r="B99" s="15"/>
      <c r="C99" s="11"/>
      <c r="D99" s="7" t="s">
        <v>29</v>
      </c>
      <c r="E99" s="40"/>
      <c r="F99" s="41"/>
      <c r="G99" s="41"/>
      <c r="H99" s="41"/>
      <c r="I99" s="41"/>
      <c r="J99" s="41"/>
      <c r="K99" s="42"/>
      <c r="L99" s="41"/>
    </row>
    <row r="100" spans="1:12" ht="14.4" hidden="1" x14ac:dyDescent="0.3">
      <c r="A100" s="23"/>
      <c r="B100" s="15"/>
      <c r="C100" s="11"/>
      <c r="D100" s="7" t="s">
        <v>30</v>
      </c>
      <c r="E100" s="40"/>
      <c r="F100" s="41"/>
      <c r="G100" s="41"/>
      <c r="H100" s="41"/>
      <c r="I100" s="41"/>
      <c r="J100" s="41"/>
      <c r="K100" s="42"/>
      <c r="L100" s="41"/>
    </row>
    <row r="101" spans="1:12" ht="14.4" hidden="1" x14ac:dyDescent="0.3">
      <c r="A101" s="23"/>
      <c r="B101" s="15"/>
      <c r="C101" s="11"/>
      <c r="D101" s="7" t="s">
        <v>31</v>
      </c>
      <c r="E101" s="40"/>
      <c r="F101" s="41"/>
      <c r="G101" s="41"/>
      <c r="H101" s="41"/>
      <c r="I101" s="41"/>
      <c r="J101" s="41"/>
      <c r="K101" s="42"/>
      <c r="L101" s="41"/>
    </row>
    <row r="102" spans="1:12" ht="14.4" hidden="1" x14ac:dyDescent="0.3">
      <c r="A102" s="23"/>
      <c r="B102" s="15"/>
      <c r="C102" s="11"/>
      <c r="D102" s="7" t="s">
        <v>32</v>
      </c>
      <c r="E102" s="40"/>
      <c r="F102" s="41"/>
      <c r="G102" s="41"/>
      <c r="H102" s="41"/>
      <c r="I102" s="41"/>
      <c r="J102" s="41"/>
      <c r="K102" s="42"/>
      <c r="L102" s="41"/>
    </row>
    <row r="103" spans="1:12" ht="14.4" hidden="1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hidden="1" x14ac:dyDescent="0.3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4.4" hidden="1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3">
      <c r="A106" s="29">
        <f>A88</f>
        <v>1</v>
      </c>
      <c r="B106" s="30">
        <f>B88</f>
        <v>5</v>
      </c>
      <c r="C106" s="70" t="s">
        <v>4</v>
      </c>
      <c r="D106" s="71"/>
      <c r="E106" s="31"/>
      <c r="F106" s="32">
        <f>F95+F105</f>
        <v>335</v>
      </c>
      <c r="G106" s="32">
        <f t="shared" ref="G106" si="42">G95+G105</f>
        <v>16.5</v>
      </c>
      <c r="H106" s="32">
        <f t="shared" ref="H106" si="43">H95+H105</f>
        <v>17</v>
      </c>
      <c r="I106" s="32">
        <f t="shared" ref="I106" si="44">I95+I105</f>
        <v>91.1</v>
      </c>
      <c r="J106" s="32">
        <f t="shared" ref="J106:L106" si="45">J95+J105</f>
        <v>585</v>
      </c>
      <c r="K106" s="32"/>
      <c r="L106" s="32">
        <f t="shared" si="45"/>
        <v>0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50" t="s">
        <v>65</v>
      </c>
      <c r="F107" s="56">
        <v>200</v>
      </c>
      <c r="G107" s="59">
        <v>20.3</v>
      </c>
      <c r="H107" s="59">
        <v>24.7</v>
      </c>
      <c r="I107" s="62">
        <v>33.799999999999997</v>
      </c>
      <c r="J107" s="59">
        <v>438.5</v>
      </c>
      <c r="K107" s="66">
        <v>291</v>
      </c>
      <c r="L107" s="39"/>
    </row>
    <row r="108" spans="1:12" ht="14.4" x14ac:dyDescent="0.3">
      <c r="A108" s="23"/>
      <c r="B108" s="15"/>
      <c r="C108" s="11"/>
      <c r="D108" s="7" t="s">
        <v>22</v>
      </c>
      <c r="E108" s="51" t="s">
        <v>66</v>
      </c>
      <c r="F108" s="57">
        <v>200</v>
      </c>
      <c r="G108" s="60">
        <v>0.3</v>
      </c>
      <c r="H108" s="57">
        <v>0</v>
      </c>
      <c r="I108" s="63">
        <v>16.399999999999999</v>
      </c>
      <c r="J108" s="60">
        <v>67.8</v>
      </c>
      <c r="K108" s="53">
        <v>431</v>
      </c>
      <c r="L108" s="49"/>
    </row>
    <row r="109" spans="1:12" ht="14.4" x14ac:dyDescent="0.3">
      <c r="A109" s="23"/>
      <c r="B109" s="15"/>
      <c r="C109" s="11"/>
      <c r="D109" s="7" t="s">
        <v>23</v>
      </c>
      <c r="E109" s="51" t="s">
        <v>42</v>
      </c>
      <c r="F109" s="57">
        <v>20</v>
      </c>
      <c r="G109" s="60">
        <v>1.3</v>
      </c>
      <c r="H109" s="60">
        <v>0.2</v>
      </c>
      <c r="I109" s="63">
        <v>8.5</v>
      </c>
      <c r="J109" s="60">
        <v>40.799999999999997</v>
      </c>
      <c r="K109" s="42"/>
      <c r="L109" s="41"/>
    </row>
    <row r="110" spans="1:12" ht="14.4" x14ac:dyDescent="0.3">
      <c r="A110" s="23"/>
      <c r="B110" s="15"/>
      <c r="C110" s="11"/>
      <c r="D110" s="53" t="s">
        <v>29</v>
      </c>
      <c r="E110" s="51"/>
      <c r="F110" s="69"/>
      <c r="G110" s="60"/>
      <c r="H110" s="60"/>
      <c r="I110" s="63"/>
      <c r="J110" s="60"/>
      <c r="K110" s="42"/>
      <c r="L110" s="41"/>
    </row>
    <row r="111" spans="1:12" ht="15" thickBot="1" x14ac:dyDescent="0.35">
      <c r="A111" s="23"/>
      <c r="B111" s="15"/>
      <c r="C111" s="11"/>
      <c r="D111" s="54" t="s">
        <v>23</v>
      </c>
      <c r="E111" s="52" t="s">
        <v>50</v>
      </c>
      <c r="F111" s="58">
        <v>20</v>
      </c>
      <c r="G111" s="61">
        <v>1.5</v>
      </c>
      <c r="H111" s="61">
        <v>0.1</v>
      </c>
      <c r="I111" s="68">
        <v>10</v>
      </c>
      <c r="J111" s="61">
        <v>47.4</v>
      </c>
      <c r="K111" s="42"/>
      <c r="L111" s="41"/>
    </row>
    <row r="112" spans="1:12" ht="14.4" x14ac:dyDescent="0.3">
      <c r="A112" s="23"/>
      <c r="B112" s="15"/>
      <c r="C112" s="11"/>
      <c r="D112" s="55" t="s">
        <v>24</v>
      </c>
      <c r="E112" s="50"/>
      <c r="F112" s="56"/>
      <c r="G112" s="56"/>
      <c r="H112" s="56"/>
      <c r="I112" s="65"/>
      <c r="J112" s="56"/>
      <c r="K112" s="42"/>
      <c r="L112" s="41"/>
    </row>
    <row r="113" spans="1:12" ht="14.4" x14ac:dyDescent="0.3">
      <c r="A113" s="23"/>
      <c r="B113" s="15"/>
      <c r="C113" s="11"/>
      <c r="D113" s="53" t="s">
        <v>64</v>
      </c>
      <c r="E113" s="51" t="s">
        <v>44</v>
      </c>
      <c r="F113" s="57">
        <v>60</v>
      </c>
      <c r="G113" s="60">
        <v>0.5</v>
      </c>
      <c r="H113" s="60">
        <v>0.1</v>
      </c>
      <c r="I113" s="63">
        <v>1.5</v>
      </c>
      <c r="J113" s="60">
        <v>8.4</v>
      </c>
      <c r="K113" s="42"/>
      <c r="L113" s="41"/>
    </row>
    <row r="114" spans="1:12" ht="14.4" x14ac:dyDescent="0.3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30" customHeight="1" x14ac:dyDescent="0.3">
      <c r="A116" s="24"/>
      <c r="B116" s="17"/>
      <c r="C116" s="8"/>
      <c r="D116" s="18"/>
      <c r="E116" s="9"/>
      <c r="F116" s="19"/>
      <c r="G116" s="19"/>
      <c r="H116" s="19"/>
      <c r="I116" s="19"/>
      <c r="J116" s="19"/>
      <c r="K116" s="25"/>
      <c r="L116" s="19"/>
    </row>
    <row r="117" spans="1:12" ht="1.8" hidden="1" customHeight="1" x14ac:dyDescent="0.3">
      <c r="A117" s="26">
        <f>A107</f>
        <v>2</v>
      </c>
      <c r="B117" s="13">
        <f>B107</f>
        <v>1</v>
      </c>
      <c r="C117" s="10" t="s">
        <v>25</v>
      </c>
      <c r="D117" s="7" t="s">
        <v>26</v>
      </c>
      <c r="E117" s="40"/>
      <c r="F117" s="41"/>
      <c r="G117" s="41"/>
      <c r="H117" s="41"/>
      <c r="I117" s="41"/>
      <c r="J117" s="41"/>
      <c r="K117" s="42"/>
      <c r="L117" s="41"/>
    </row>
    <row r="118" spans="1:12" ht="14.4" hidden="1" x14ac:dyDescent="0.3">
      <c r="A118" s="23"/>
      <c r="B118" s="15"/>
      <c r="C118" s="11"/>
      <c r="D118" s="7" t="s">
        <v>27</v>
      </c>
      <c r="E118" s="40"/>
      <c r="F118" s="41"/>
      <c r="G118" s="41"/>
      <c r="H118" s="41"/>
      <c r="I118" s="41"/>
      <c r="J118" s="41"/>
      <c r="K118" s="42"/>
      <c r="L118" s="41"/>
    </row>
    <row r="119" spans="1:12" ht="14.4" hidden="1" x14ac:dyDescent="0.3">
      <c r="A119" s="23"/>
      <c r="B119" s="15"/>
      <c r="C119" s="11"/>
      <c r="D119" s="7" t="s">
        <v>28</v>
      </c>
      <c r="E119" s="40"/>
      <c r="F119" s="41"/>
      <c r="G119" s="41"/>
      <c r="H119" s="41"/>
      <c r="I119" s="41"/>
      <c r="J119" s="41"/>
      <c r="K119" s="42"/>
      <c r="L119" s="41"/>
    </row>
    <row r="120" spans="1:12" ht="14.4" hidden="1" x14ac:dyDescent="0.3">
      <c r="A120" s="23"/>
      <c r="B120" s="15"/>
      <c r="C120" s="11"/>
      <c r="D120" s="7" t="s">
        <v>29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 hidden="1" x14ac:dyDescent="0.3">
      <c r="A121" s="23"/>
      <c r="B121" s="15"/>
      <c r="C121" s="11"/>
      <c r="D121" s="7" t="s">
        <v>30</v>
      </c>
      <c r="E121" s="40"/>
      <c r="F121" s="41"/>
      <c r="G121" s="41"/>
      <c r="H121" s="41"/>
      <c r="I121" s="41"/>
      <c r="J121" s="41"/>
      <c r="K121" s="42"/>
      <c r="L121" s="41"/>
    </row>
    <row r="122" spans="1:12" ht="14.4" hidden="1" x14ac:dyDescent="0.3">
      <c r="A122" s="23"/>
      <c r="B122" s="15"/>
      <c r="C122" s="11"/>
      <c r="D122" s="7" t="s">
        <v>31</v>
      </c>
      <c r="E122" s="40"/>
      <c r="F122" s="41"/>
      <c r="G122" s="41"/>
      <c r="H122" s="41"/>
      <c r="I122" s="41"/>
      <c r="J122" s="41"/>
      <c r="K122" s="42"/>
      <c r="L122" s="41"/>
    </row>
    <row r="123" spans="1:12" ht="14.4" hidden="1" x14ac:dyDescent="0.3">
      <c r="A123" s="23"/>
      <c r="B123" s="15"/>
      <c r="C123" s="11"/>
      <c r="D123" s="7" t="s">
        <v>32</v>
      </c>
      <c r="E123" s="40"/>
      <c r="F123" s="41"/>
      <c r="G123" s="41"/>
      <c r="H123" s="41"/>
      <c r="I123" s="41"/>
      <c r="J123" s="41"/>
      <c r="K123" s="42"/>
      <c r="L123" s="41"/>
    </row>
    <row r="124" spans="1:12" ht="14.4" hidden="1" x14ac:dyDescent="0.3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4" hidden="1" x14ac:dyDescent="0.3">
      <c r="A125" s="23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hidden="1" x14ac:dyDescent="0.3">
      <c r="A126" s="24"/>
      <c r="B126" s="17"/>
      <c r="C126" s="8"/>
      <c r="D126" s="18" t="s">
        <v>33</v>
      </c>
      <c r="E126" s="9"/>
      <c r="F126" s="19">
        <f>SUM(F117:F125)</f>
        <v>0</v>
      </c>
      <c r="G126" s="19">
        <f t="shared" ref="G126:J126" si="46">SUM(G117:G125)</f>
        <v>0</v>
      </c>
      <c r="H126" s="19">
        <f t="shared" si="46"/>
        <v>0</v>
      </c>
      <c r="I126" s="19">
        <f t="shared" si="46"/>
        <v>0</v>
      </c>
      <c r="J126" s="19">
        <f t="shared" si="46"/>
        <v>0</v>
      </c>
      <c r="K126" s="25"/>
      <c r="L126" s="19">
        <f t="shared" ref="L126" si="47">SUM(L117:L125)</f>
        <v>0</v>
      </c>
    </row>
    <row r="127" spans="1:12" ht="15" thickBot="1" x14ac:dyDescent="0.3">
      <c r="A127" s="29">
        <f>A107</f>
        <v>2</v>
      </c>
      <c r="B127" s="30">
        <f>B107</f>
        <v>1</v>
      </c>
      <c r="C127" s="70" t="s">
        <v>4</v>
      </c>
      <c r="D127" s="71"/>
      <c r="E127" s="31"/>
      <c r="F127" s="32">
        <f>F116+F126</f>
        <v>0</v>
      </c>
      <c r="G127" s="32">
        <f t="shared" ref="G127" si="48">G116+G126</f>
        <v>0</v>
      </c>
      <c r="H127" s="32">
        <f t="shared" ref="H127" si="49">H116+H126</f>
        <v>0</v>
      </c>
      <c r="I127" s="32">
        <f t="shared" ref="I127" si="50">I116+I126</f>
        <v>0</v>
      </c>
      <c r="J127" s="32">
        <f t="shared" ref="J127:L127" si="51">J116+J126</f>
        <v>0</v>
      </c>
      <c r="K127" s="32"/>
      <c r="L127" s="32">
        <f t="shared" si="51"/>
        <v>0</v>
      </c>
    </row>
    <row r="128" spans="1:12" ht="14.4" x14ac:dyDescent="0.3">
      <c r="A128" s="14">
        <v>2</v>
      </c>
      <c r="B128" s="15">
        <v>2</v>
      </c>
      <c r="C128" s="22" t="s">
        <v>20</v>
      </c>
      <c r="D128" s="5" t="s">
        <v>21</v>
      </c>
      <c r="E128" s="50" t="s">
        <v>67</v>
      </c>
      <c r="F128" s="56">
        <v>90</v>
      </c>
      <c r="G128" s="59">
        <v>12.6</v>
      </c>
      <c r="H128" s="59">
        <v>17.100000000000001</v>
      </c>
      <c r="I128" s="62">
        <v>8.9</v>
      </c>
      <c r="J128" s="59">
        <v>232.7</v>
      </c>
      <c r="K128" s="66">
        <v>280</v>
      </c>
      <c r="L128" s="39"/>
    </row>
    <row r="129" spans="1:12" ht="14.4" x14ac:dyDescent="0.3">
      <c r="A129" s="14"/>
      <c r="B129" s="15"/>
      <c r="C129" s="11"/>
      <c r="D129" s="7" t="s">
        <v>22</v>
      </c>
      <c r="E129" s="51" t="s">
        <v>68</v>
      </c>
      <c r="F129" s="57">
        <v>200</v>
      </c>
      <c r="G129" s="60">
        <v>0.2</v>
      </c>
      <c r="H129" s="57">
        <v>0</v>
      </c>
      <c r="I129" s="63">
        <v>25.7</v>
      </c>
      <c r="J129" s="60">
        <v>105</v>
      </c>
      <c r="K129" s="53">
        <v>436</v>
      </c>
      <c r="L129" s="41"/>
    </row>
    <row r="130" spans="1:12" ht="14.4" x14ac:dyDescent="0.3">
      <c r="A130" s="14"/>
      <c r="B130" s="15"/>
      <c r="C130" s="11"/>
      <c r="D130" s="7" t="s">
        <v>23</v>
      </c>
      <c r="E130" s="51" t="s">
        <v>42</v>
      </c>
      <c r="F130" s="57">
        <v>20</v>
      </c>
      <c r="G130" s="60">
        <v>1.3</v>
      </c>
      <c r="H130" s="60">
        <v>0.2</v>
      </c>
      <c r="I130" s="63">
        <v>8.5</v>
      </c>
      <c r="J130" s="60">
        <v>40.799999999999997</v>
      </c>
      <c r="K130" s="53"/>
      <c r="L130" s="41"/>
    </row>
    <row r="131" spans="1:12" ht="14.4" x14ac:dyDescent="0.3">
      <c r="A131" s="14"/>
      <c r="B131" s="15"/>
      <c r="C131" s="11"/>
      <c r="D131" s="53" t="s">
        <v>29</v>
      </c>
      <c r="E131" s="51" t="s">
        <v>49</v>
      </c>
      <c r="F131" s="69" t="s">
        <v>69</v>
      </c>
      <c r="G131" s="60">
        <v>3.6</v>
      </c>
      <c r="H131" s="60">
        <v>4.5999999999999996</v>
      </c>
      <c r="I131" s="63">
        <v>37.700000000000003</v>
      </c>
      <c r="J131" s="60">
        <v>206</v>
      </c>
      <c r="K131" s="53">
        <v>323</v>
      </c>
      <c r="L131" s="41"/>
    </row>
    <row r="132" spans="1:12" ht="15" thickBot="1" x14ac:dyDescent="0.35">
      <c r="A132" s="14"/>
      <c r="B132" s="15"/>
      <c r="C132" s="11"/>
      <c r="D132" s="54" t="s">
        <v>23</v>
      </c>
      <c r="E132" s="52" t="s">
        <v>50</v>
      </c>
      <c r="F132" s="58">
        <v>20</v>
      </c>
      <c r="G132" s="61">
        <v>1.5</v>
      </c>
      <c r="H132" s="61">
        <v>0.1</v>
      </c>
      <c r="I132" s="68">
        <v>10</v>
      </c>
      <c r="J132" s="61">
        <v>47.4</v>
      </c>
      <c r="K132" s="42"/>
      <c r="L132" s="41"/>
    </row>
    <row r="133" spans="1:12" ht="14.4" x14ac:dyDescent="0.3">
      <c r="A133" s="14"/>
      <c r="B133" s="15"/>
      <c r="C133" s="11"/>
      <c r="D133" s="55" t="s">
        <v>24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6"/>
      <c r="B136" s="17"/>
      <c r="C136" s="8"/>
      <c r="D136" s="18" t="s">
        <v>33</v>
      </c>
      <c r="E136" s="9"/>
      <c r="F136" s="19">
        <f>SUM(F128:F135)</f>
        <v>330</v>
      </c>
      <c r="G136" s="19">
        <f t="shared" ref="G136:J136" si="52">SUM(G128:G135)</f>
        <v>19.2</v>
      </c>
      <c r="H136" s="19">
        <f t="shared" si="52"/>
        <v>22</v>
      </c>
      <c r="I136" s="19">
        <f t="shared" si="52"/>
        <v>90.800000000000011</v>
      </c>
      <c r="J136" s="19">
        <f t="shared" si="52"/>
        <v>631.9</v>
      </c>
      <c r="K136" s="25"/>
      <c r="L136" s="19">
        <f t="shared" ref="L136" si="53">SUM(L128:L135)</f>
        <v>0</v>
      </c>
    </row>
    <row r="137" spans="1:12" ht="1.5" customHeight="1" x14ac:dyDescent="0.3">
      <c r="A137" s="13">
        <f>A128</f>
        <v>2</v>
      </c>
      <c r="B137" s="13">
        <f>B128</f>
        <v>2</v>
      </c>
      <c r="C137" s="10" t="s">
        <v>25</v>
      </c>
      <c r="D137" s="7" t="s">
        <v>26</v>
      </c>
      <c r="E137" s="40"/>
      <c r="F137" s="41"/>
      <c r="G137" s="41"/>
      <c r="H137" s="41"/>
      <c r="I137" s="41"/>
      <c r="J137" s="41"/>
      <c r="K137" s="42"/>
      <c r="L137" s="41"/>
    </row>
    <row r="138" spans="1:12" ht="14.4" hidden="1" x14ac:dyDescent="0.3">
      <c r="A138" s="14"/>
      <c r="B138" s="15"/>
      <c r="C138" s="11"/>
      <c r="D138" s="7" t="s">
        <v>27</v>
      </c>
      <c r="E138" s="40"/>
      <c r="F138" s="41"/>
      <c r="G138" s="41"/>
      <c r="H138" s="41"/>
      <c r="I138" s="41"/>
      <c r="J138" s="41"/>
      <c r="K138" s="42"/>
      <c r="L138" s="41"/>
    </row>
    <row r="139" spans="1:12" ht="14.4" hidden="1" x14ac:dyDescent="0.3">
      <c r="A139" s="14"/>
      <c r="B139" s="15"/>
      <c r="C139" s="11"/>
      <c r="D139" s="7" t="s">
        <v>28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 hidden="1" x14ac:dyDescent="0.3">
      <c r="A140" s="14"/>
      <c r="B140" s="15"/>
      <c r="C140" s="11"/>
      <c r="D140" s="7" t="s">
        <v>29</v>
      </c>
      <c r="E140" s="40"/>
      <c r="F140" s="41"/>
      <c r="G140" s="41"/>
      <c r="H140" s="41"/>
      <c r="I140" s="41"/>
      <c r="J140" s="41"/>
      <c r="K140" s="42"/>
      <c r="L140" s="41"/>
    </row>
    <row r="141" spans="1:12" ht="14.4" hidden="1" x14ac:dyDescent="0.3">
      <c r="A141" s="14"/>
      <c r="B141" s="15"/>
      <c r="C141" s="11"/>
      <c r="D141" s="7" t="s">
        <v>30</v>
      </c>
      <c r="E141" s="40"/>
      <c r="F141" s="41"/>
      <c r="G141" s="41"/>
      <c r="H141" s="41"/>
      <c r="I141" s="41"/>
      <c r="J141" s="41"/>
      <c r="K141" s="42"/>
      <c r="L141" s="41"/>
    </row>
    <row r="142" spans="1:12" ht="14.4" hidden="1" x14ac:dyDescent="0.3">
      <c r="A142" s="14"/>
      <c r="B142" s="15"/>
      <c r="C142" s="11"/>
      <c r="D142" s="7" t="s">
        <v>31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 hidden="1" x14ac:dyDescent="0.3">
      <c r="A143" s="14"/>
      <c r="B143" s="15"/>
      <c r="C143" s="11"/>
      <c r="D143" s="7" t="s">
        <v>32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hidden="1" x14ac:dyDescent="0.3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hidden="1" x14ac:dyDescent="0.3">
      <c r="A145" s="14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hidden="1" x14ac:dyDescent="0.3">
      <c r="A146" s="16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4">SUM(G137:G145)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f t="shared" ref="L146" si="55">SUM(L137:L145)</f>
        <v>0</v>
      </c>
    </row>
    <row r="147" spans="1:12" ht="15" thickBot="1" x14ac:dyDescent="0.3">
      <c r="A147" s="33">
        <f>A128</f>
        <v>2</v>
      </c>
      <c r="B147" s="33">
        <f>B128</f>
        <v>2</v>
      </c>
      <c r="C147" s="70" t="s">
        <v>4</v>
      </c>
      <c r="D147" s="71"/>
      <c r="E147" s="31"/>
      <c r="F147" s="32">
        <f>F136+F146</f>
        <v>330</v>
      </c>
      <c r="G147" s="32">
        <f t="shared" ref="G147" si="56">G136+G146</f>
        <v>19.2</v>
      </c>
      <c r="H147" s="32">
        <f t="shared" ref="H147" si="57">H136+H146</f>
        <v>22</v>
      </c>
      <c r="I147" s="32">
        <f t="shared" ref="I147" si="58">I136+I146</f>
        <v>90.800000000000011</v>
      </c>
      <c r="J147" s="32">
        <f t="shared" ref="J147:L147" si="59">J136+J146</f>
        <v>631.9</v>
      </c>
      <c r="K147" s="32"/>
      <c r="L147" s="32">
        <f t="shared" si="59"/>
        <v>0</v>
      </c>
    </row>
    <row r="148" spans="1:12" ht="14.4" x14ac:dyDescent="0.3">
      <c r="A148" s="20">
        <v>2</v>
      </c>
      <c r="B148" s="21">
        <v>3</v>
      </c>
      <c r="C148" s="22" t="s">
        <v>20</v>
      </c>
      <c r="D148" s="5" t="s">
        <v>21</v>
      </c>
      <c r="E148" s="50" t="s">
        <v>70</v>
      </c>
      <c r="F148" s="56">
        <v>90</v>
      </c>
      <c r="G148" s="59">
        <v>15.7</v>
      </c>
      <c r="H148" s="59">
        <v>16.100000000000001</v>
      </c>
      <c r="I148" s="62">
        <v>14.4</v>
      </c>
      <c r="J148" s="59">
        <v>242.6</v>
      </c>
      <c r="K148" s="66">
        <v>294</v>
      </c>
      <c r="L148" s="39"/>
    </row>
    <row r="149" spans="1:12" ht="14.4" x14ac:dyDescent="0.3">
      <c r="A149" s="23"/>
      <c r="B149" s="15"/>
      <c r="C149" s="11"/>
      <c r="D149" s="7" t="s">
        <v>22</v>
      </c>
      <c r="E149" s="51" t="s">
        <v>52</v>
      </c>
      <c r="F149" s="57">
        <v>200</v>
      </c>
      <c r="G149" s="60">
        <v>0.2</v>
      </c>
      <c r="H149" s="57">
        <v>0</v>
      </c>
      <c r="I149" s="63">
        <v>25.7</v>
      </c>
      <c r="J149" s="60">
        <v>105</v>
      </c>
      <c r="K149" s="53">
        <v>436</v>
      </c>
      <c r="L149" s="41"/>
    </row>
    <row r="150" spans="1:12" ht="14.4" x14ac:dyDescent="0.3">
      <c r="A150" s="23"/>
      <c r="B150" s="15"/>
      <c r="C150" s="11"/>
      <c r="D150" s="7" t="s">
        <v>23</v>
      </c>
      <c r="E150" s="51" t="s">
        <v>42</v>
      </c>
      <c r="F150" s="57">
        <v>20</v>
      </c>
      <c r="G150" s="60">
        <v>1.3</v>
      </c>
      <c r="H150" s="60">
        <v>0.2</v>
      </c>
      <c r="I150" s="63">
        <v>8.5</v>
      </c>
      <c r="J150" s="60">
        <v>40.799999999999997</v>
      </c>
      <c r="K150" s="53"/>
      <c r="L150" s="41"/>
    </row>
    <row r="151" spans="1:12" ht="14.4" x14ac:dyDescent="0.3">
      <c r="A151" s="23"/>
      <c r="B151" s="15"/>
      <c r="C151" s="11"/>
      <c r="D151" s="53" t="s">
        <v>29</v>
      </c>
      <c r="E151" s="51" t="s">
        <v>71</v>
      </c>
      <c r="F151" s="69" t="s">
        <v>69</v>
      </c>
      <c r="G151" s="60">
        <v>3.2</v>
      </c>
      <c r="H151" s="60">
        <v>6.7</v>
      </c>
      <c r="I151" s="63">
        <v>21.5</v>
      </c>
      <c r="J151" s="60">
        <v>158.69999999999999</v>
      </c>
      <c r="K151" s="53">
        <v>335</v>
      </c>
      <c r="L151" s="41"/>
    </row>
    <row r="152" spans="1:12" ht="15.75" customHeight="1" thickBot="1" x14ac:dyDescent="0.35">
      <c r="A152" s="23"/>
      <c r="B152" s="15"/>
      <c r="C152" s="11"/>
      <c r="D152" s="54" t="s">
        <v>23</v>
      </c>
      <c r="E152" s="52" t="s">
        <v>50</v>
      </c>
      <c r="F152" s="58">
        <v>20</v>
      </c>
      <c r="G152" s="61">
        <v>1.5</v>
      </c>
      <c r="H152" s="61">
        <v>0.1</v>
      </c>
      <c r="I152" s="68">
        <v>10</v>
      </c>
      <c r="J152" s="61">
        <v>47.4</v>
      </c>
      <c r="K152" s="42"/>
      <c r="L152" s="41"/>
    </row>
    <row r="153" spans="1:12" ht="14.4" x14ac:dyDescent="0.3">
      <c r="A153" s="23"/>
      <c r="B153" s="15"/>
      <c r="C153" s="11"/>
      <c r="D153" s="55" t="s">
        <v>24</v>
      </c>
      <c r="E153" s="50"/>
      <c r="F153" s="56"/>
      <c r="G153" s="56"/>
      <c r="H153" s="56"/>
      <c r="I153" s="65"/>
      <c r="J153" s="56"/>
      <c r="K153" s="42"/>
      <c r="L153" s="41"/>
    </row>
    <row r="154" spans="1:12" ht="14.4" x14ac:dyDescent="0.3">
      <c r="A154" s="23"/>
      <c r="B154" s="15"/>
      <c r="C154" s="11"/>
      <c r="D154" s="53"/>
      <c r="E154" s="51" t="s">
        <v>58</v>
      </c>
      <c r="F154" s="57">
        <v>60</v>
      </c>
      <c r="G154" s="60">
        <v>0.5</v>
      </c>
      <c r="H154" s="60">
        <v>0.1</v>
      </c>
      <c r="I154" s="63">
        <v>1</v>
      </c>
      <c r="J154" s="60">
        <v>7.8</v>
      </c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SUM(F148:F155)</f>
        <v>390</v>
      </c>
      <c r="G156" s="19">
        <f t="shared" ref="G156:J156" si="60">SUM(G148:G155)</f>
        <v>22.4</v>
      </c>
      <c r="H156" s="19">
        <f t="shared" si="60"/>
        <v>23.200000000000003</v>
      </c>
      <c r="I156" s="19">
        <f t="shared" si="60"/>
        <v>81.099999999999994</v>
      </c>
      <c r="J156" s="19">
        <f t="shared" si="60"/>
        <v>602.29999999999995</v>
      </c>
      <c r="K156" s="25"/>
      <c r="L156" s="19">
        <f t="shared" ref="L156" si="61">SUM(L148:L155)</f>
        <v>0</v>
      </c>
    </row>
    <row r="157" spans="1:12" ht="6" hidden="1" customHeight="1" x14ac:dyDescent="0.3">
      <c r="A157" s="26">
        <f>A148</f>
        <v>2</v>
      </c>
      <c r="B157" s="13">
        <f>B148</f>
        <v>3</v>
      </c>
      <c r="C157" s="10" t="s">
        <v>25</v>
      </c>
      <c r="D157" s="7" t="s">
        <v>26</v>
      </c>
      <c r="E157" s="40"/>
      <c r="F157" s="41"/>
      <c r="G157" s="41"/>
      <c r="H157" s="41"/>
      <c r="I157" s="41"/>
      <c r="J157" s="41"/>
      <c r="K157" s="42"/>
      <c r="L157" s="41"/>
    </row>
    <row r="158" spans="1:12" ht="14.4" hidden="1" x14ac:dyDescent="0.3">
      <c r="A158" s="23"/>
      <c r="B158" s="15"/>
      <c r="C158" s="11"/>
      <c r="D158" s="7" t="s">
        <v>27</v>
      </c>
      <c r="E158" s="40"/>
      <c r="F158" s="41"/>
      <c r="G158" s="41"/>
      <c r="H158" s="41"/>
      <c r="I158" s="41"/>
      <c r="J158" s="41"/>
      <c r="K158" s="42"/>
      <c r="L158" s="41"/>
    </row>
    <row r="159" spans="1:12" ht="14.4" hidden="1" x14ac:dyDescent="0.3">
      <c r="A159" s="23"/>
      <c r="B159" s="15"/>
      <c r="C159" s="11"/>
      <c r="D159" s="7" t="s">
        <v>28</v>
      </c>
      <c r="E159" s="40"/>
      <c r="F159" s="41"/>
      <c r="G159" s="41"/>
      <c r="H159" s="41"/>
      <c r="I159" s="41"/>
      <c r="J159" s="41"/>
      <c r="K159" s="42"/>
      <c r="L159" s="41"/>
    </row>
    <row r="160" spans="1:12" ht="14.4" hidden="1" x14ac:dyDescent="0.3">
      <c r="A160" s="23"/>
      <c r="B160" s="15"/>
      <c r="C160" s="11"/>
      <c r="D160" s="7" t="s">
        <v>29</v>
      </c>
      <c r="E160" s="40"/>
      <c r="F160" s="41"/>
      <c r="G160" s="41"/>
      <c r="H160" s="41"/>
      <c r="I160" s="41"/>
      <c r="J160" s="41"/>
      <c r="K160" s="42"/>
      <c r="L160" s="41"/>
    </row>
    <row r="161" spans="1:12" ht="14.4" hidden="1" x14ac:dyDescent="0.3">
      <c r="A161" s="23"/>
      <c r="B161" s="15"/>
      <c r="C161" s="11"/>
      <c r="D161" s="7" t="s">
        <v>30</v>
      </c>
      <c r="E161" s="40"/>
      <c r="F161" s="41"/>
      <c r="G161" s="41"/>
      <c r="H161" s="41"/>
      <c r="I161" s="41"/>
      <c r="J161" s="41"/>
      <c r="K161" s="42"/>
      <c r="L161" s="41"/>
    </row>
    <row r="162" spans="1:12" ht="14.4" hidden="1" x14ac:dyDescent="0.3">
      <c r="A162" s="23"/>
      <c r="B162" s="15"/>
      <c r="C162" s="11"/>
      <c r="D162" s="7" t="s">
        <v>31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hidden="1" x14ac:dyDescent="0.3">
      <c r="A163" s="23"/>
      <c r="B163" s="15"/>
      <c r="C163" s="11"/>
      <c r="D163" s="7" t="s">
        <v>32</v>
      </c>
      <c r="E163" s="40"/>
      <c r="F163" s="41"/>
      <c r="G163" s="41"/>
      <c r="H163" s="41"/>
      <c r="I163" s="41"/>
      <c r="J163" s="41"/>
      <c r="K163" s="42"/>
      <c r="L163" s="41"/>
    </row>
    <row r="164" spans="1:12" ht="14.4" hidden="1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hidden="1" x14ac:dyDescent="0.3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4.4" hidden="1" x14ac:dyDescent="0.3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62">SUM(G157:G165)</f>
        <v>0</v>
      </c>
      <c r="H166" s="19">
        <f t="shared" si="62"/>
        <v>0</v>
      </c>
      <c r="I166" s="19">
        <f t="shared" si="62"/>
        <v>0</v>
      </c>
      <c r="J166" s="19">
        <f t="shared" si="62"/>
        <v>0</v>
      </c>
      <c r="K166" s="25"/>
      <c r="L166" s="19">
        <f t="shared" ref="L166" si="63">SUM(L157:L165)</f>
        <v>0</v>
      </c>
    </row>
    <row r="167" spans="1:12" ht="15" thickBot="1" x14ac:dyDescent="0.3">
      <c r="A167" s="29">
        <f>A148</f>
        <v>2</v>
      </c>
      <c r="B167" s="30">
        <f>B148</f>
        <v>3</v>
      </c>
      <c r="C167" s="70" t="s">
        <v>4</v>
      </c>
      <c r="D167" s="71"/>
      <c r="E167" s="31"/>
      <c r="F167" s="32">
        <f>F156+F166</f>
        <v>390</v>
      </c>
      <c r="G167" s="32">
        <f t="shared" ref="G167" si="64">G156+G166</f>
        <v>22.4</v>
      </c>
      <c r="H167" s="32">
        <f t="shared" ref="H167" si="65">H156+H166</f>
        <v>23.200000000000003</v>
      </c>
      <c r="I167" s="32">
        <f t="shared" ref="I167" si="66">I156+I166</f>
        <v>81.099999999999994</v>
      </c>
      <c r="J167" s="32">
        <f t="shared" ref="J167:L167" si="67">J156+J166</f>
        <v>602.29999999999995</v>
      </c>
      <c r="K167" s="32"/>
      <c r="L167" s="32">
        <f t="shared" si="67"/>
        <v>0</v>
      </c>
    </row>
    <row r="168" spans="1:12" ht="14.4" x14ac:dyDescent="0.3">
      <c r="A168" s="20">
        <v>2</v>
      </c>
      <c r="B168" s="21">
        <v>4</v>
      </c>
      <c r="C168" s="22" t="s">
        <v>20</v>
      </c>
      <c r="D168" s="5" t="s">
        <v>21</v>
      </c>
      <c r="E168" s="50" t="s">
        <v>72</v>
      </c>
      <c r="F168" s="56">
        <v>150</v>
      </c>
      <c r="G168" s="59">
        <v>14.7</v>
      </c>
      <c r="H168" s="59">
        <v>22.2</v>
      </c>
      <c r="I168" s="62">
        <v>2.6</v>
      </c>
      <c r="J168" s="59">
        <v>14.7</v>
      </c>
      <c r="K168" s="66">
        <v>214</v>
      </c>
      <c r="L168" s="39"/>
    </row>
    <row r="169" spans="1:12" ht="14.4" x14ac:dyDescent="0.3">
      <c r="A169" s="23"/>
      <c r="B169" s="15"/>
      <c r="C169" s="11"/>
      <c r="D169" s="7" t="s">
        <v>22</v>
      </c>
      <c r="E169" s="51" t="s">
        <v>61</v>
      </c>
      <c r="F169" s="57">
        <v>200</v>
      </c>
      <c r="G169" s="60">
        <v>2.2999999999999998</v>
      </c>
      <c r="H169" s="60">
        <v>1.4</v>
      </c>
      <c r="I169" s="63">
        <v>25.9</v>
      </c>
      <c r="J169" s="60">
        <v>2.2999999999999998</v>
      </c>
      <c r="K169" s="53">
        <v>432</v>
      </c>
      <c r="L169" s="41"/>
    </row>
    <row r="170" spans="1:12" ht="14.4" x14ac:dyDescent="0.3">
      <c r="A170" s="23"/>
      <c r="B170" s="15"/>
      <c r="C170" s="11"/>
      <c r="D170" s="7" t="s">
        <v>23</v>
      </c>
      <c r="E170" s="51" t="s">
        <v>42</v>
      </c>
      <c r="F170" s="57">
        <v>20</v>
      </c>
      <c r="G170" s="60">
        <v>1.3</v>
      </c>
      <c r="H170" s="60">
        <v>0.2</v>
      </c>
      <c r="I170" s="63">
        <v>8.5</v>
      </c>
      <c r="J170" s="60">
        <v>1.3</v>
      </c>
      <c r="K170" s="53"/>
      <c r="L170" s="41"/>
    </row>
    <row r="171" spans="1:12" ht="14.4" x14ac:dyDescent="0.3">
      <c r="A171" s="23"/>
      <c r="B171" s="15"/>
      <c r="C171" s="11"/>
      <c r="D171" s="53"/>
      <c r="E171" s="51" t="s">
        <v>73</v>
      </c>
      <c r="F171" s="57">
        <v>200</v>
      </c>
      <c r="G171" s="60">
        <v>2.5</v>
      </c>
      <c r="H171" s="60">
        <v>1.9</v>
      </c>
      <c r="I171" s="63">
        <v>3.8</v>
      </c>
      <c r="J171" s="60">
        <v>2.5</v>
      </c>
      <c r="K171" s="53"/>
      <c r="L171" s="41"/>
    </row>
    <row r="172" spans="1:12" ht="15" thickBot="1" x14ac:dyDescent="0.35">
      <c r="A172" s="23"/>
      <c r="B172" s="15"/>
      <c r="C172" s="11"/>
      <c r="D172" s="54" t="s">
        <v>23</v>
      </c>
      <c r="E172" s="52" t="s">
        <v>74</v>
      </c>
      <c r="F172" s="58">
        <v>30</v>
      </c>
      <c r="G172" s="61">
        <v>1.7</v>
      </c>
      <c r="H172" s="61">
        <v>8.5</v>
      </c>
      <c r="I172" s="64">
        <v>9.9</v>
      </c>
      <c r="J172" s="61">
        <v>1.7</v>
      </c>
      <c r="K172" s="54">
        <v>1</v>
      </c>
      <c r="L172" s="41"/>
    </row>
    <row r="173" spans="1:12" ht="14.4" x14ac:dyDescent="0.3">
      <c r="A173" s="23"/>
      <c r="B173" s="15"/>
      <c r="C173" s="11"/>
      <c r="D173" s="55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53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SUM(F168:F174)</f>
        <v>600</v>
      </c>
      <c r="G175" s="19">
        <f t="shared" ref="G175:J175" si="68">SUM(G168:G174)</f>
        <v>22.5</v>
      </c>
      <c r="H175" s="19">
        <f t="shared" si="68"/>
        <v>34.199999999999996</v>
      </c>
      <c r="I175" s="19">
        <f t="shared" si="68"/>
        <v>50.699999999999996</v>
      </c>
      <c r="J175" s="19">
        <f t="shared" si="68"/>
        <v>22.5</v>
      </c>
      <c r="K175" s="25"/>
      <c r="L175" s="19">
        <f t="shared" ref="L175" si="69">SUM(L168:L174)</f>
        <v>0</v>
      </c>
    </row>
    <row r="176" spans="1:12" ht="3" customHeight="1" x14ac:dyDescent="0.3">
      <c r="A176" s="26">
        <f>A168</f>
        <v>2</v>
      </c>
      <c r="B176" s="13">
        <f>B168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4.4" hidden="1" x14ac:dyDescent="0.3">
      <c r="A177" s="23"/>
      <c r="B177" s="15"/>
      <c r="C177" s="11"/>
      <c r="D177" s="7" t="s">
        <v>27</v>
      </c>
      <c r="E177" s="40"/>
      <c r="F177" s="41"/>
      <c r="G177" s="41"/>
      <c r="H177" s="41"/>
      <c r="I177" s="41"/>
      <c r="J177" s="41"/>
      <c r="K177" s="42"/>
      <c r="L177" s="41"/>
    </row>
    <row r="178" spans="1:12" ht="14.4" hidden="1" x14ac:dyDescent="0.3">
      <c r="A178" s="23"/>
      <c r="B178" s="15"/>
      <c r="C178" s="11"/>
      <c r="D178" s="7" t="s">
        <v>28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hidden="1" x14ac:dyDescent="0.3">
      <c r="A179" s="23"/>
      <c r="B179" s="15"/>
      <c r="C179" s="11"/>
      <c r="D179" s="7" t="s">
        <v>29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hidden="1" x14ac:dyDescent="0.3">
      <c r="A180" s="23"/>
      <c r="B180" s="15"/>
      <c r="C180" s="11"/>
      <c r="D180" s="7" t="s">
        <v>30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 hidden="1" x14ac:dyDescent="0.3">
      <c r="A181" s="23"/>
      <c r="B181" s="15"/>
      <c r="C181" s="11"/>
      <c r="D181" s="7" t="s">
        <v>31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hidden="1" x14ac:dyDescent="0.3">
      <c r="A182" s="23"/>
      <c r="B182" s="15"/>
      <c r="C182" s="11"/>
      <c r="D182" s="7" t="s">
        <v>32</v>
      </c>
      <c r="E182" s="40"/>
      <c r="F182" s="41"/>
      <c r="G182" s="41"/>
      <c r="H182" s="41"/>
      <c r="I182" s="41"/>
      <c r="J182" s="41"/>
      <c r="K182" s="42"/>
      <c r="L182" s="41"/>
    </row>
    <row r="183" spans="1:12" ht="14.4" hidden="1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hidden="1" x14ac:dyDescent="0.3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4.4" hidden="1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0">SUM(G176:G184)</f>
        <v>0</v>
      </c>
      <c r="H185" s="19">
        <f t="shared" si="70"/>
        <v>0</v>
      </c>
      <c r="I185" s="19">
        <f t="shared" si="70"/>
        <v>0</v>
      </c>
      <c r="J185" s="19">
        <f t="shared" si="70"/>
        <v>0</v>
      </c>
      <c r="K185" s="25"/>
      <c r="L185" s="19">
        <f t="shared" ref="L185" si="71">SUM(L176:L184)</f>
        <v>0</v>
      </c>
    </row>
    <row r="186" spans="1:12" ht="15" thickBot="1" x14ac:dyDescent="0.3">
      <c r="A186" s="29">
        <f>A168</f>
        <v>2</v>
      </c>
      <c r="B186" s="30">
        <f>B168</f>
        <v>4</v>
      </c>
      <c r="C186" s="70" t="s">
        <v>4</v>
      </c>
      <c r="D186" s="71"/>
      <c r="E186" s="31"/>
      <c r="F186" s="32">
        <f>F175+F185</f>
        <v>600</v>
      </c>
      <c r="G186" s="32">
        <f t="shared" ref="G186" si="72">G175+G185</f>
        <v>22.5</v>
      </c>
      <c r="H186" s="32">
        <f t="shared" ref="H186" si="73">H175+H185</f>
        <v>34.199999999999996</v>
      </c>
      <c r="I186" s="32">
        <f t="shared" ref="I186" si="74">I175+I185</f>
        <v>50.699999999999996</v>
      </c>
      <c r="J186" s="32">
        <f t="shared" ref="J186:L186" si="75">J175+J185</f>
        <v>22.5</v>
      </c>
      <c r="K186" s="32"/>
      <c r="L186" s="32">
        <f t="shared" si="75"/>
        <v>0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50" t="s">
        <v>75</v>
      </c>
      <c r="F187" s="56">
        <v>40</v>
      </c>
      <c r="G187" s="59">
        <v>7.6</v>
      </c>
      <c r="H187" s="59">
        <v>8.6</v>
      </c>
      <c r="I187" s="62">
        <v>39.9</v>
      </c>
      <c r="J187" s="59">
        <v>266.7</v>
      </c>
      <c r="K187" s="66">
        <v>324</v>
      </c>
      <c r="L187" s="39"/>
    </row>
    <row r="188" spans="1:12" ht="14.4" x14ac:dyDescent="0.3">
      <c r="A188" s="23"/>
      <c r="B188" s="15"/>
      <c r="C188" s="11"/>
      <c r="D188" s="7" t="s">
        <v>22</v>
      </c>
      <c r="E188" s="51" t="s">
        <v>41</v>
      </c>
      <c r="F188" s="57">
        <v>200</v>
      </c>
      <c r="G188" s="60">
        <v>2.9</v>
      </c>
      <c r="H188" s="60">
        <v>2.5</v>
      </c>
      <c r="I188" s="63">
        <v>24.8</v>
      </c>
      <c r="J188" s="60">
        <v>134</v>
      </c>
      <c r="K188" s="53">
        <v>433</v>
      </c>
      <c r="L188" s="41"/>
    </row>
    <row r="189" spans="1:12" ht="14.4" x14ac:dyDescent="0.3">
      <c r="A189" s="23"/>
      <c r="B189" s="15"/>
      <c r="C189" s="11"/>
      <c r="D189" s="7" t="s">
        <v>23</v>
      </c>
      <c r="E189" s="51" t="s">
        <v>42</v>
      </c>
      <c r="F189" s="57">
        <v>20</v>
      </c>
      <c r="G189" s="60">
        <v>1.3</v>
      </c>
      <c r="H189" s="60">
        <v>0.2</v>
      </c>
      <c r="I189" s="63">
        <v>8.5</v>
      </c>
      <c r="J189" s="60">
        <v>40.799999999999997</v>
      </c>
      <c r="K189" s="53"/>
      <c r="L189" s="41"/>
    </row>
    <row r="190" spans="1:12" ht="14.4" x14ac:dyDescent="0.3">
      <c r="A190" s="23"/>
      <c r="B190" s="15"/>
      <c r="C190" s="11"/>
      <c r="D190" s="53" t="s">
        <v>29</v>
      </c>
      <c r="E190" s="51"/>
      <c r="F190" s="57"/>
      <c r="G190" s="60"/>
      <c r="H190" s="60"/>
      <c r="I190" s="63"/>
      <c r="J190" s="60"/>
      <c r="K190" s="53"/>
      <c r="L190" s="41"/>
    </row>
    <row r="191" spans="1:12" ht="15" thickBot="1" x14ac:dyDescent="0.35">
      <c r="A191" s="23"/>
      <c r="B191" s="15"/>
      <c r="C191" s="11"/>
      <c r="D191" s="54" t="s">
        <v>23</v>
      </c>
      <c r="E191" s="52" t="s">
        <v>76</v>
      </c>
      <c r="F191" s="58">
        <v>55</v>
      </c>
      <c r="G191" s="61">
        <v>2.4</v>
      </c>
      <c r="H191" s="61">
        <v>4.3</v>
      </c>
      <c r="I191" s="64">
        <v>28.5</v>
      </c>
      <c r="J191" s="61">
        <v>160.69999999999999</v>
      </c>
      <c r="K191" s="54">
        <v>2</v>
      </c>
      <c r="L191" s="41"/>
    </row>
    <row r="192" spans="1:12" ht="13.5" customHeight="1" x14ac:dyDescent="0.3">
      <c r="A192" s="23"/>
      <c r="B192" s="15"/>
      <c r="C192" s="11"/>
      <c r="D192" s="55" t="s">
        <v>24</v>
      </c>
      <c r="E192" s="50" t="s">
        <v>77</v>
      </c>
      <c r="F192" s="56">
        <v>100</v>
      </c>
      <c r="G192" s="59">
        <v>0.4</v>
      </c>
      <c r="H192" s="59">
        <v>0.4</v>
      </c>
      <c r="I192" s="62">
        <v>8.6</v>
      </c>
      <c r="J192" s="59">
        <v>41.4</v>
      </c>
      <c r="K192" s="42"/>
      <c r="L192" s="41"/>
    </row>
    <row r="193" spans="1:12" ht="14.4" hidden="1" x14ac:dyDescent="0.3">
      <c r="A193" s="23"/>
      <c r="B193" s="15"/>
      <c r="C193" s="11"/>
      <c r="D193" s="7" t="s">
        <v>24</v>
      </c>
      <c r="E193" s="40"/>
      <c r="F193" s="41"/>
      <c r="G193" s="41"/>
      <c r="H193" s="41"/>
      <c r="I193" s="41"/>
      <c r="J193" s="41"/>
      <c r="K193" s="42"/>
      <c r="L193" s="41"/>
    </row>
    <row r="194" spans="1:12" ht="14.4" hidden="1" x14ac:dyDescent="0.3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hidden="1" x14ac:dyDescent="0.3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.75" customHeight="1" x14ac:dyDescent="0.3">
      <c r="A196" s="24"/>
      <c r="B196" s="17"/>
      <c r="C196" s="8"/>
      <c r="D196" s="18" t="s">
        <v>33</v>
      </c>
      <c r="E196" s="9"/>
      <c r="F196" s="19">
        <f>SUM(F187:F195)</f>
        <v>415</v>
      </c>
      <c r="G196" s="19">
        <f t="shared" ref="G196:J196" si="76">SUM(G187:G195)</f>
        <v>14.600000000000001</v>
      </c>
      <c r="H196" s="19">
        <f t="shared" si="76"/>
        <v>15.999999999999998</v>
      </c>
      <c r="I196" s="19">
        <f t="shared" si="76"/>
        <v>110.3</v>
      </c>
      <c r="J196" s="19">
        <f t="shared" si="76"/>
        <v>643.6</v>
      </c>
      <c r="K196" s="25"/>
      <c r="L196" s="19">
        <f t="shared" ref="L196" si="77">SUM(L187:L195)</f>
        <v>0</v>
      </c>
    </row>
    <row r="197" spans="1:12" ht="3" customHeight="1" thickBot="1" x14ac:dyDescent="0.35">
      <c r="A197" s="26">
        <f>A187</f>
        <v>2</v>
      </c>
      <c r="B197" s="13">
        <f>B187</f>
        <v>5</v>
      </c>
      <c r="C197" s="10" t="s">
        <v>25</v>
      </c>
      <c r="D197" s="7" t="s">
        <v>26</v>
      </c>
      <c r="E197" s="40"/>
      <c r="F197" s="41"/>
      <c r="G197" s="41"/>
      <c r="H197" s="41"/>
      <c r="I197" s="41"/>
      <c r="J197" s="41"/>
      <c r="K197" s="42"/>
      <c r="L197" s="41"/>
    </row>
    <row r="198" spans="1:12" ht="14.4" hidden="1" x14ac:dyDescent="0.3">
      <c r="A198" s="23"/>
      <c r="B198" s="15"/>
      <c r="C198" s="11"/>
      <c r="D198" s="7" t="s">
        <v>27</v>
      </c>
      <c r="E198" s="40"/>
      <c r="F198" s="41"/>
      <c r="G198" s="41"/>
      <c r="H198" s="41"/>
      <c r="I198" s="41"/>
      <c r="J198" s="41"/>
      <c r="K198" s="42"/>
      <c r="L198" s="41"/>
    </row>
    <row r="199" spans="1:12" ht="14.4" hidden="1" x14ac:dyDescent="0.3">
      <c r="A199" s="23"/>
      <c r="B199" s="15"/>
      <c r="C199" s="11"/>
      <c r="D199" s="7" t="s">
        <v>28</v>
      </c>
      <c r="E199" s="40"/>
      <c r="F199" s="41"/>
      <c r="G199" s="41"/>
      <c r="H199" s="41"/>
      <c r="I199" s="41"/>
      <c r="J199" s="41"/>
      <c r="K199" s="42"/>
      <c r="L199" s="41"/>
    </row>
    <row r="200" spans="1:12" ht="14.4" hidden="1" x14ac:dyDescent="0.3">
      <c r="A200" s="23"/>
      <c r="B200" s="15"/>
      <c r="C200" s="11"/>
      <c r="D200" s="7" t="s">
        <v>29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hidden="1" x14ac:dyDescent="0.3">
      <c r="A201" s="23"/>
      <c r="B201" s="15"/>
      <c r="C201" s="11"/>
      <c r="D201" s="7" t="s">
        <v>30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hidden="1" x14ac:dyDescent="0.3">
      <c r="A202" s="23"/>
      <c r="B202" s="15"/>
      <c r="C202" s="11"/>
      <c r="D202" s="7" t="s">
        <v>31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hidden="1" x14ac:dyDescent="0.3">
      <c r="A203" s="23"/>
      <c r="B203" s="15"/>
      <c r="C203" s="11"/>
      <c r="D203" s="7" t="s">
        <v>32</v>
      </c>
      <c r="E203" s="40"/>
      <c r="F203" s="41"/>
      <c r="G203" s="41"/>
      <c r="H203" s="41"/>
      <c r="I203" s="41"/>
      <c r="J203" s="41"/>
      <c r="K203" s="42"/>
      <c r="L203" s="41"/>
    </row>
    <row r="204" spans="1:12" ht="14.4" hidden="1" x14ac:dyDescent="0.3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4.4" hidden="1" x14ac:dyDescent="0.3">
      <c r="A205" s="23"/>
      <c r="B205" s="15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 hidden="1" x14ac:dyDescent="0.3">
      <c r="A206" s="24"/>
      <c r="B206" s="17"/>
      <c r="C206" s="8"/>
      <c r="D206" s="18" t="s">
        <v>33</v>
      </c>
      <c r="E206" s="9"/>
      <c r="F206" s="19">
        <f>SUM(F197:F205)</f>
        <v>0</v>
      </c>
      <c r="G206" s="19">
        <f t="shared" ref="G206:J206" si="78">SUM(G197:G205)</f>
        <v>0</v>
      </c>
      <c r="H206" s="19">
        <f t="shared" si="78"/>
        <v>0</v>
      </c>
      <c r="I206" s="19">
        <f t="shared" si="78"/>
        <v>0</v>
      </c>
      <c r="J206" s="19">
        <f t="shared" si="78"/>
        <v>0</v>
      </c>
      <c r="K206" s="25"/>
      <c r="L206" s="19">
        <f t="shared" ref="L206" si="79">SUM(L197:L205)</f>
        <v>0</v>
      </c>
    </row>
    <row r="207" spans="1:12" ht="14.4" hidden="1" x14ac:dyDescent="0.25">
      <c r="A207" s="29">
        <f>A187</f>
        <v>2</v>
      </c>
      <c r="B207" s="30">
        <f>B187</f>
        <v>5</v>
      </c>
      <c r="C207" s="70" t="s">
        <v>4</v>
      </c>
      <c r="D207" s="71"/>
      <c r="E207" s="31"/>
      <c r="F207" s="32">
        <f>F196+F206</f>
        <v>415</v>
      </c>
      <c r="G207" s="32">
        <f t="shared" ref="G207" si="80">G196+G206</f>
        <v>14.600000000000001</v>
      </c>
      <c r="H207" s="32">
        <f t="shared" ref="H207" si="81">H196+H206</f>
        <v>15.999999999999998</v>
      </c>
      <c r="I207" s="32">
        <f t="shared" ref="I207" si="82">I196+I206</f>
        <v>110.3</v>
      </c>
      <c r="J207" s="32">
        <f t="shared" ref="J207:L207" si="83">J196+J206</f>
        <v>643.6</v>
      </c>
      <c r="K207" s="32"/>
      <c r="L207" s="32">
        <f t="shared" si="83"/>
        <v>0</v>
      </c>
    </row>
    <row r="208" spans="1:12" ht="13.8" thickBot="1" x14ac:dyDescent="0.3">
      <c r="A208" s="27"/>
      <c r="B208" s="28"/>
      <c r="C208" s="72" t="s">
        <v>5</v>
      </c>
      <c r="D208" s="72"/>
      <c r="E208" s="72"/>
      <c r="F208" s="34">
        <f>(F25+F46+F67+F87+F106+F127+F147+F167+F186+F207)/(IF(F25=0,0,1)+IF(F46=0,0,1)+IF(F67=0,0,1)+IF(F87=0,0,1)+IF(F106=0,0,1)+IF(F127=0,0,1)+IF(F147=0,0,1)+IF(F167=0,0,1)+IF(F186=0,0,1)+IF(F207=0,0,1))</f>
        <v>450</v>
      </c>
      <c r="G208" s="34">
        <f>(G25+G46+G67+G87+G106+G127+G147+G167+G186+G207)/(IF(G25=0,0,1)+IF(G46=0,0,1)+IF(G67=0,0,1)+IF(G87=0,0,1)+IF(G106=0,0,1)+IF(G127=0,0,1)+IF(G147=0,0,1)+IF(G167=0,0,1)+IF(G186=0,0,1)+IF(G207=0,0,1))</f>
        <v>19.2</v>
      </c>
      <c r="H208" s="34">
        <f>(H25+H46+H67+H87+H106+H127+H147+H167+H186+H207)/(IF(H25=0,0,1)+IF(H46=0,0,1)+IF(H67=0,0,1)+IF(H87=0,0,1)+IF(H106=0,0,1)+IF(H127=0,0,1)+IF(H147=0,0,1)+IF(H167=0,0,1)+IF(H186=0,0,1)+IF(H207=0,0,1))</f>
        <v>21.488888888888887</v>
      </c>
      <c r="I208" s="34">
        <f>(I25+I46+I67+I87+I106+I127+I147+I167+I186+I207)/(IF(I25=0,0,1)+IF(I46=0,0,1)+IF(I67=0,0,1)+IF(I87=0,0,1)+IF(I106=0,0,1)+IF(I127=0,0,1)+IF(I147=0,0,1)+IF(I167=0,0,1)+IF(I186=0,0,1)+IF(I207=0,0,1))</f>
        <v>85.9</v>
      </c>
      <c r="J208" s="34">
        <f>(J25+J46+J67+J87+J106+J127+J147+J167+J186+J207)/(IF(J25=0,0,1)+IF(J46=0,0,1)+IF(J67=0,0,1)+IF(J87=0,0,1)+IF(J106=0,0,1)+IF(J127=0,0,1)+IF(J147=0,0,1)+IF(J167=0,0,1)+IF(J186=0,0,1)+IF(J207=0,0,1))</f>
        <v>544.0777777777779</v>
      </c>
      <c r="K208" s="34"/>
      <c r="L208" s="34"/>
    </row>
  </sheetData>
  <mergeCells count="14">
    <mergeCell ref="C1:E1"/>
    <mergeCell ref="H1:K1"/>
    <mergeCell ref="H2:K2"/>
    <mergeCell ref="C46:D46"/>
    <mergeCell ref="C67:D67"/>
    <mergeCell ref="C87:D87"/>
    <mergeCell ref="C106:D106"/>
    <mergeCell ref="C25:D25"/>
    <mergeCell ref="C208:E208"/>
    <mergeCell ref="C207:D207"/>
    <mergeCell ref="C127:D127"/>
    <mergeCell ref="C147:D147"/>
    <mergeCell ref="C167:D167"/>
    <mergeCell ref="C186:D18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2024-10-24T07:00:25Z</cp:lastPrinted>
  <dcterms:created xsi:type="dcterms:W3CDTF">2022-05-16T14:23:56Z</dcterms:created>
  <dcterms:modified xsi:type="dcterms:W3CDTF">2025-03-21T11:07:11Z</dcterms:modified>
</cp:coreProperties>
</file>